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023\Desktop\"/>
    </mc:Choice>
  </mc:AlternateContent>
  <bookViews>
    <workbookView xWindow="0" yWindow="0" windowWidth="20490" windowHeight="7740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externalReferences>
    <externalReference r:id="rId6"/>
  </externalReferenc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41" i="2" l="1"/>
  <c r="AD40" i="2"/>
  <c r="B5" i="2" l="1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CR39" i="3" l="1"/>
  <c r="CO39" i="3"/>
  <c r="K39" i="3"/>
  <c r="K40" i="3" s="1"/>
  <c r="CJ39" i="4" l="1"/>
  <c r="CJ40" i="4" s="1"/>
  <c r="CK39" i="4"/>
  <c r="CK40" i="4" s="1"/>
  <c r="C40" i="2" l="1"/>
  <c r="C41" i="2" s="1"/>
  <c r="D40" i="2"/>
  <c r="D41" i="2" s="1"/>
  <c r="E40" i="2"/>
  <c r="F40" i="2"/>
  <c r="F41" i="2" s="1"/>
  <c r="G40" i="2"/>
  <c r="G41" i="2" s="1"/>
  <c r="H40" i="2"/>
  <c r="H41" i="2" s="1"/>
  <c r="I40" i="2"/>
  <c r="I41" i="2" s="1"/>
  <c r="J40" i="2"/>
  <c r="J41" i="2" s="1"/>
  <c r="K40" i="2"/>
  <c r="L40" i="2"/>
  <c r="L41" i="2" s="1"/>
  <c r="M40" i="2"/>
  <c r="M41" i="2" s="1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Z40" i="2"/>
  <c r="Z41" i="2" s="1"/>
  <c r="AA40" i="2"/>
  <c r="AA41" i="2" s="1"/>
  <c r="AB40" i="2"/>
  <c r="AB41" i="2" s="1"/>
  <c r="AC40" i="2"/>
  <c r="AC41" i="2" s="1"/>
  <c r="AD41" i="2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1" i="2"/>
  <c r="BL40" i="2"/>
  <c r="BL41" i="2" s="1"/>
  <c r="BM40" i="2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1" i="2"/>
  <c r="DH40" i="2"/>
  <c r="DH41" i="2" s="1"/>
  <c r="DI40" i="2"/>
  <c r="DI41" i="2" s="1"/>
  <c r="DJ40" i="2"/>
  <c r="DJ41" i="2" s="1"/>
  <c r="DK40" i="2"/>
  <c r="DL40" i="2"/>
  <c r="DL41" i="2" s="1"/>
  <c r="DM40" i="2"/>
  <c r="DM41" i="2" s="1"/>
  <c r="DN40" i="2"/>
  <c r="DN41" i="2" s="1"/>
  <c r="DO40" i="2"/>
  <c r="DO41" i="2" s="1"/>
  <c r="DP41" i="2"/>
  <c r="DQ40" i="2"/>
  <c r="DQ41" i="2" s="1"/>
  <c r="DR40" i="2"/>
  <c r="E41" i="2"/>
  <c r="K41" i="2"/>
  <c r="Q41" i="2"/>
  <c r="Y41" i="2"/>
  <c r="AO41" i="2"/>
  <c r="AQ41" i="2"/>
  <c r="BM41" i="2"/>
  <c r="CK41" i="2"/>
  <c r="DK41" i="2"/>
  <c r="DR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E39" i="3"/>
  <c r="BE40" i="3" s="1"/>
  <c r="BF39" i="3"/>
  <c r="BF40" i="3" s="1"/>
  <c r="BG39" i="3"/>
  <c r="BH39" i="3"/>
  <c r="BH40" i="3" s="1"/>
  <c r="BI39" i="3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P39" i="3"/>
  <c r="BP40" i="3" s="1"/>
  <c r="BQ39" i="3"/>
  <c r="BQ40" i="3" s="1"/>
  <c r="BR39" i="3"/>
  <c r="BR40" i="3" s="1"/>
  <c r="BS39" i="3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F39" i="3"/>
  <c r="CF40" i="3" s="1"/>
  <c r="CG39" i="3"/>
  <c r="CH39" i="3"/>
  <c r="CH40" i="3" s="1"/>
  <c r="CI39" i="3"/>
  <c r="CI40" i="3" s="1"/>
  <c r="CJ39" i="3"/>
  <c r="CK39" i="3"/>
  <c r="CL39" i="3"/>
  <c r="CL40" i="3" s="1"/>
  <c r="CM39" i="3"/>
  <c r="CN39" i="3"/>
  <c r="CN40" i="3" s="1"/>
  <c r="CO40" i="3"/>
  <c r="CP39" i="3"/>
  <c r="CP40" i="3" s="1"/>
  <c r="CQ39" i="3"/>
  <c r="CR40" i="3"/>
  <c r="CS39" i="3"/>
  <c r="CS40" i="3" s="1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DA39" i="3"/>
  <c r="DA40" i="3" s="1"/>
  <c r="DB39" i="3"/>
  <c r="DB40" i="3" s="1"/>
  <c r="DC39" i="3"/>
  <c r="DD39" i="3"/>
  <c r="DD40" i="3" s="1"/>
  <c r="DE39" i="3"/>
  <c r="DF39" i="3"/>
  <c r="DF40" i="3" s="1"/>
  <c r="DG39" i="3"/>
  <c r="DG40" i="3" s="1"/>
  <c r="DH39" i="3"/>
  <c r="DH40" i="3" s="1"/>
  <c r="DI39" i="3"/>
  <c r="DJ39" i="3"/>
  <c r="DJ40" i="3" s="1"/>
  <c r="DK39" i="3"/>
  <c r="DL39" i="3"/>
  <c r="DL40" i="3" s="1"/>
  <c r="DM39" i="3"/>
  <c r="DM40" i="3" s="1"/>
  <c r="DN39" i="3"/>
  <c r="DN40" i="3" s="1"/>
  <c r="DO39" i="3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V39" i="3"/>
  <c r="DV40" i="3" s="1"/>
  <c r="DW39" i="3"/>
  <c r="DX39" i="3"/>
  <c r="DX40" i="3" s="1"/>
  <c r="DY39" i="3"/>
  <c r="DY40" i="3" s="1"/>
  <c r="DZ39" i="3"/>
  <c r="DZ40" i="3" s="1"/>
  <c r="EA39" i="3"/>
  <c r="EB39" i="3"/>
  <c r="EB40" i="3" s="1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J39" i="3"/>
  <c r="EJ40" i="3" s="1"/>
  <c r="EK39" i="3"/>
  <c r="EK40" i="3" s="1"/>
  <c r="EL39" i="3"/>
  <c r="EL40" i="3" s="1"/>
  <c r="EM39" i="3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W39" i="3"/>
  <c r="EW40" i="3" s="1"/>
  <c r="EX39" i="3"/>
  <c r="EX40" i="3" s="1"/>
  <c r="EY39" i="3"/>
  <c r="EZ39" i="3"/>
  <c r="EZ40" i="3" s="1"/>
  <c r="FA39" i="3"/>
  <c r="FB39" i="3"/>
  <c r="FB40" i="3" s="1"/>
  <c r="FC39" i="3"/>
  <c r="FC40" i="3" s="1"/>
  <c r="FD39" i="3"/>
  <c r="FD40" i="3" s="1"/>
  <c r="FE39" i="3"/>
  <c r="FF39" i="3"/>
  <c r="FF40" i="3" s="1"/>
  <c r="FG39" i="3"/>
  <c r="FH39" i="3"/>
  <c r="FH40" i="3" s="1"/>
  <c r="FI39" i="3"/>
  <c r="FI40" i="3" s="1"/>
  <c r="FJ39" i="3"/>
  <c r="FJ40" i="3" s="1"/>
  <c r="FK39" i="3"/>
  <c r="AC40" i="3"/>
  <c r="AI40" i="3"/>
  <c r="AO40" i="3"/>
  <c r="AQ40" i="3"/>
  <c r="BA40" i="3"/>
  <c r="BD40" i="3"/>
  <c r="BG40" i="3"/>
  <c r="BI40" i="3"/>
  <c r="BO40" i="3"/>
  <c r="BS40" i="3"/>
  <c r="CE40" i="3"/>
  <c r="CG40" i="3"/>
  <c r="CJ40" i="3"/>
  <c r="CK40" i="3"/>
  <c r="CM40" i="3"/>
  <c r="CQ40" i="3"/>
  <c r="CW40" i="3"/>
  <c r="CZ40" i="3"/>
  <c r="DC40" i="3"/>
  <c r="DE40" i="3"/>
  <c r="DI40" i="3"/>
  <c r="DK40" i="3"/>
  <c r="DO40" i="3"/>
  <c r="DU40" i="3"/>
  <c r="DW40" i="3"/>
  <c r="EA40" i="3"/>
  <c r="EF40" i="3"/>
  <c r="EI40" i="3"/>
  <c r="EM40" i="3"/>
  <c r="ES40" i="3"/>
  <c r="EV40" i="3"/>
  <c r="EY40" i="3"/>
  <c r="FA40" i="3"/>
  <c r="FE40" i="3"/>
  <c r="FG40" i="3"/>
  <c r="FK40" i="3"/>
  <c r="CV41" i="1"/>
  <c r="CF41" i="1"/>
  <c r="AJ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1" l="1"/>
  <c r="E54" i="1" s="1"/>
  <c r="D52" i="2"/>
  <c r="E52" i="2" s="1"/>
  <c r="D48" i="2"/>
  <c r="E48" i="2" s="1"/>
  <c r="D52" i="3"/>
  <c r="E52" i="3" s="1"/>
  <c r="D62" i="1"/>
  <c r="E62" i="1" s="1"/>
  <c r="D52" i="1"/>
  <c r="D55" i="1" s="1"/>
  <c r="D57" i="1"/>
  <c r="E57" i="1" s="1"/>
  <c r="D60" i="1"/>
  <c r="E60" i="1" s="1"/>
  <c r="D56" i="1"/>
  <c r="D49" i="1"/>
  <c r="E49" i="1" s="1"/>
  <c r="D60" i="2"/>
  <c r="E60" i="2" s="1"/>
  <c r="D61" i="2"/>
  <c r="E61" i="2" s="1"/>
  <c r="D62" i="2"/>
  <c r="E62" i="2" s="1"/>
  <c r="D58" i="2"/>
  <c r="E58" i="2" s="1"/>
  <c r="E56" i="2"/>
  <c r="E57" i="2"/>
  <c r="D53" i="2"/>
  <c r="E53" i="2" s="1"/>
  <c r="D54" i="2"/>
  <c r="E54" i="2"/>
  <c r="D50" i="2"/>
  <c r="E50" i="2" s="1"/>
  <c r="D49" i="2"/>
  <c r="E45" i="2"/>
  <c r="D46" i="2"/>
  <c r="E46" i="2" s="1"/>
  <c r="D61" i="3"/>
  <c r="E61" i="3" s="1"/>
  <c r="D45" i="3"/>
  <c r="E45" i="3" s="1"/>
  <c r="D51" i="3"/>
  <c r="E51" i="3" s="1"/>
  <c r="D44" i="3"/>
  <c r="E44" i="3" s="1"/>
  <c r="D43" i="3"/>
  <c r="E43" i="3" s="1"/>
  <c r="E56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55" i="2" l="1"/>
  <c r="E58" i="3"/>
  <c r="E52" i="1"/>
  <c r="E55" i="1" s="1"/>
  <c r="D47" i="2"/>
  <c r="E54" i="3"/>
  <c r="D51" i="2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AB40" i="5"/>
  <c r="AD40" i="5"/>
  <c r="AG40" i="5"/>
  <c r="AK40" i="5"/>
  <c r="AT40" i="5"/>
  <c r="BA40" i="5"/>
  <c r="BB40" i="5"/>
  <c r="BE40" i="5"/>
  <c r="BJ40" i="5"/>
  <c r="BQ40" i="5"/>
  <c r="BR40" i="5"/>
  <c r="BZ40" i="5"/>
  <c r="CC40" i="5"/>
  <c r="CG40" i="5"/>
  <c r="CH40" i="5"/>
  <c r="CW40" i="5"/>
  <c r="CX40" i="5"/>
  <c r="DA40" i="5"/>
  <c r="DJ40" i="5"/>
  <c r="DR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40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<sst xmlns="http://schemas.openxmlformats.org/spreadsheetml/2006/main" count="1782" uniqueCount="1407">
  <si>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</si>
  <si>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</si>
  <si>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</si>
  <si>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</si>
  <si>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</si>
  <si>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</si>
  <si>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</si>
  <si>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</si>
  <si>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</si>
  <si>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</si>
  <si>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</si>
  <si>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</si>
  <si>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</si>
  <si>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</si>
  <si>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</si>
  <si>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</si>
  <si>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</si>
  <si>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</si>
  <si>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</si>
  <si>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</si>
  <si>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</si>
  <si>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</si>
  <si>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</si>
  <si>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</si>
  <si>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</si>
  <si>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</si>
  <si>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</si>
  <si>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</si>
  <si>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</si>
  <si>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</si>
  <si>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</si>
  <si>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</si>
  <si>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</si>
  <si>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</si>
  <si>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</si>
  <si>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</si>
  <si>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</si>
  <si>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</si>
  <si>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</si>
  <si>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</si>
  <si>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</si>
  <si>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</si>
  <si>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</si>
  <si>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</si>
  <si>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</si>
  <si>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</si>
  <si>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</si>
  <si>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</si>
  <si>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</si>
  <si>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</si>
  <si>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</si>
  <si>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</si>
  <si>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</si>
  <si>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</si>
  <si>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</si>
  <si>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</si>
  <si>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</si>
  <si>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</si>
  <si>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</si>
  <si>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</si>
  <si>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</si>
  <si>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</si>
  <si>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</si>
  <si>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</si>
  <si>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</si>
  <si>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</si>
  <si>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</si>
  <si>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</si>
  <si>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</si>
  <si>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</si>
  <si>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</si>
  <si>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</si>
  <si>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</si>
  <si>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</si>
  <si>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</si>
  <si>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</si>
  <si>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</si>
  <si>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</si>
  <si>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</si>
  <si>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</si>
  <si>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</si>
  <si>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</si>
  <si>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</si>
  <si>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</si>
  <si>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</si>
  <si>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</si>
  <si>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</si>
  <si>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</si>
  <si>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</si>
  <si>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</si>
  <si>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</si>
  <si>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</si>
  <si>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</si>
  <si>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</si>
  <si>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</si>
  <si>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</si>
  <si>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</si>
  <si>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</si>
  <si>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</si>
  <si>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</si>
  <si>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</si>
  <si>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</si>
  <si>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</si>
  <si>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</si>
  <si>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</si>
  <si>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</si>
  <si>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</si>
  <si>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</si>
  <si>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</si>
  <si>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</si>
  <si>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</si>
  <si>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</si>
  <si>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</si>
  <si>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</si>
  <si>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</si>
  <si>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</si>
  <si>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</si>
  <si>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</si>
  <si>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</si>
  <si>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</si>
  <si>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</si>
  <si>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</si>
  <si>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</si>
  <si>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</si>
  <si>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</si>
  <si>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</si>
  <si>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</si>
  <si>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</si>
  <si>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</si>
  <si>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</si>
  <si>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</si>
  <si>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</si>
  <si>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</si>
  <si>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</si>
  <si>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</si>
  <si>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</si>
  <si>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</si>
  <si>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</si>
  <si>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</si>
  <si>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</si>
  <si>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</si>
  <si>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</si>
  <si>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</si>
  <si>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</si>
  <si>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</si>
  <si>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</si>
  <si>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</si>
  <si>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</si>
  <si>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</si>
  <si>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</si>
  <si>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</si>
  <si>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</si>
  <si>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</si>
  <si>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</si>
  <si>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</si>
  <si>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</si>
  <si>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</si>
  <si>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</si>
  <si>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</si>
  <si>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</si>
  <si>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</si>
  <si>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</si>
  <si>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</si>
  <si>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</si>
  <si>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</si>
  <si>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</si>
  <si>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</si>
  <si>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</si>
  <si>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</si>
  <si>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</si>
  <si>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</si>
  <si>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</si>
  <si>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</si>
  <si>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</si>
  <si>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</si>
  <si>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</si>
  <si>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</si>
  <si>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</si>
  <si>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</si>
  <si>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</si>
  <si>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</si>
  <si>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</si>
  <si>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</si>
  <si>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</si>
  <si>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</si>
  <si>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</si>
  <si>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</si>
  <si>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</si>
  <si>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</si>
  <si>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</si>
  <si>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</si>
  <si>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</si>
  <si>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</si>
  <si>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</si>
  <si>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</si>
  <si>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</si>
  <si>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</si>
  <si>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</si>
  <si>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</si>
  <si>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</si>
  <si>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</si>
  <si>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</si>
  <si>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</si>
  <si>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</si>
  <si>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</si>
  <si>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</si>
  <si>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</si>
  <si>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</si>
  <si>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</si>
  <si>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</si>
  <si>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</si>
  <si>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</si>
  <si>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</si>
  <si>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</si>
  <si>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</si>
  <si>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</si>
  <si>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</si>
  <si>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</si>
  <si>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</si>
  <si>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</si>
  <si>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</si>
  <si>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</si>
  <si>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</si>
  <si>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</si>
  <si>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</si>
  <si>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</si>
  <si>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</si>
  <si>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</si>
  <si>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</si>
  <si>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</si>
  <si>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</si>
  <si>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</si>
  <si>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</si>
  <si>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</si>
  <si>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</si>
  <si>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</si>
  <si>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</si>
  <si>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</si>
  <si>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</si>
  <si>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</si>
  <si>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</si>
  <si>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</si>
  <si>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</si>
  <si>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</si>
  <si>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</si>
  <si>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</si>
  <si>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</si>
  <si>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</si>
  <si>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</si>
  <si>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</si>
  <si>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</si>
  <si>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</si>
  <si>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</si>
  <si>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</si>
  <si>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</si>
  <si>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</si>
  <si>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</si>
  <si>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</si>
  <si>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</si>
  <si>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</si>
  <si>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</si>
  <si>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</si>
  <si>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</si>
  <si>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</si>
  <si>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</si>
  <si>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</si>
  <si>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</si>
  <si>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</si>
  <si>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</si>
  <si>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</si>
  <si>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</si>
  <si>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</si>
  <si>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</si>
  <si>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</si>
  <si>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</si>
  <si>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</si>
  <si>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</si>
  <si>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</si>
  <si>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</si>
  <si>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</si>
  <si>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</si>
  <si>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</si>
  <si>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</si>
  <si>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</si>
  <si>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</si>
  <si>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</si>
  <si>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</si>
  <si>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</si>
  <si>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</si>
  <si>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</si>
  <si>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</si>
  <si>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</si>
  <si>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</si>
  <si>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</si>
  <si>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</si>
  <si>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</si>
  <si>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</si>
  <si>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</si>
  <si>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</si>
  <si>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</si>
  <si>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</si>
  <si>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</si>
  <si>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</si>
  <si>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</si>
  <si>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</si>
  <si>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</si>
  <si>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</si>
  <si>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</si>
  <si>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</si>
  <si>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</si>
  <si>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</si>
  <si>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</si>
  <si>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</si>
  <si>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</si>
  <si>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</si>
  <si>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</si>
  <si>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</si>
  <si>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</si>
  <si>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</si>
  <si>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</si>
  <si>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</si>
  <si>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</si>
  <si>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</si>
  <si>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</si>
  <si>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</si>
  <si>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</si>
  <si>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</si>
  <si>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</si>
  <si>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</si>
  <si>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</si>
  <si>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</si>
  <si>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</si>
  <si>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</si>
  <si>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</si>
  <si>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</si>
  <si>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</si>
  <si>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</si>
  <si>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</si>
  <si>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</si>
  <si>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</si>
  <si>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</si>
  <si>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</si>
  <si>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</si>
  <si>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</si>
  <si>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</si>
  <si>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</si>
  <si>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</si>
  <si>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</si>
  <si>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</si>
  <si>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</si>
  <si>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</si>
  <si>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</si>
  <si>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</si>
  <si>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</si>
  <si>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</si>
  <si>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</si>
  <si>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</si>
  <si>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</si>
  <si>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</si>
  <si>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</si>
  <si>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</si>
  <si>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</si>
  <si>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</si>
  <si>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</si>
  <si>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</si>
  <si>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</si>
  <si>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</si>
  <si>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</si>
  <si>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</si>
  <si>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</si>
  <si>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</si>
  <si>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</si>
  <si>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</si>
  <si>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</si>
  <si>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</si>
  <si>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</si>
  <si>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</si>
  <si>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</si>
  <si>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</si>
  <si>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</si>
  <si>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</si>
  <si>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</si>
  <si>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</si>
  <si>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</si>
  <si>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</si>
  <si>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</si>
  <si>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</si>
  <si>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</si>
  <si>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</si>
  <si>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</si>
  <si>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</si>
  <si>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</si>
  <si>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</si>
  <si>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</si>
  <si>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</si>
  <si>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</si>
  <si>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</si>
  <si>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</si>
  <si>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</si>
  <si>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</si>
  <si>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</si>
  <si>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</si>
  <si>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</si>
  <si>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</si>
  <si>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</si>
  <si>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</si>
  <si>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</si>
  <si>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</si>
  <si>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</si>
  <si>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</si>
  <si>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</si>
  <si>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</si>
  <si>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</si>
  <si>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</si>
  <si>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</si>
  <si>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</si>
  <si>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</si>
  <si>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</si>
  <si>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</si>
  <si>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</si>
  <si>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</si>
  <si>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</si>
  <si>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</si>
  <si>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</si>
  <si>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</si>
  <si>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</si>
  <si>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</si>
  <si>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</si>
  <si>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</si>
  <si>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</si>
  <si>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</si>
  <si>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</si>
  <si>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</si>
  <si>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</si>
  <si>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</si>
  <si>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</si>
  <si>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</si>
  <si>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</si>
  <si>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</si>
  <si>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</si>
  <si>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</si>
  <si>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</si>
  <si>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</si>
  <si>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</si>
  <si>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</si>
  <si>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</si>
  <si>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</si>
  <si>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</si>
  <si>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</si>
  <si>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</si>
  <si>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</si>
  <si>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</si>
  <si>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</si>
  <si>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</si>
  <si>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</si>
  <si>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</si>
  <si>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</si>
  <si>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</si>
  <si>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</si>
  <si>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</si>
  <si>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</si>
  <si>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</si>
  <si>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</si>
  <si>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</si>
  <si>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</si>
  <si>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</si>
  <si>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</si>
  <si>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</si>
  <si>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</si>
  <si>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</si>
  <si>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</si>
  <si>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</si>
  <si>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</si>
  <si>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</si>
  <si>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</si>
  <si>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</si>
  <si>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</si>
  <si>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</si>
  <si>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</si>
  <si>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</si>
  <si>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</si>
  <si>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</si>
  <si>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</si>
  <si>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</si>
  <si>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</si>
  <si>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</si>
  <si>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</si>
  <si>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</si>
  <si>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</si>
  <si>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</si>
  <si>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</si>
  <si>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</si>
  <si>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</si>
  <si>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</si>
  <si>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</si>
  <si>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</si>
  <si>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</si>
  <si>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</si>
  <si>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</si>
  <si>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</si>
  <si>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</si>
  <si>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</si>
  <si>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</si>
  <si>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</si>
  <si>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</si>
  <si>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</si>
  <si>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</si>
  <si>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</si>
  <si>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</si>
  <si>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</si>
  <si>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</si>
  <si>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</si>
  <si>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</si>
  <si>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</si>
  <si>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</si>
  <si>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</si>
  <si>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</si>
  <si>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</si>
  <si>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</si>
  <si>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</si>
  <si>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</si>
  <si>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</si>
  <si>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</si>
  <si>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</si>
  <si>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</si>
  <si>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</si>
  <si>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</si>
  <si>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</si>
  <si>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</si>
  <si>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</si>
  <si>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</si>
  <si>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</si>
  <si>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</si>
  <si>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</si>
  <si>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</si>
  <si>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</si>
  <si>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</si>
  <si>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</si>
  <si>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</si>
  <si>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</si>
  <si>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</si>
  <si>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</si>
  <si>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</si>
  <si>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</si>
  <si>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</si>
  <si>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</si>
  <si>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</si>
  <si>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</si>
  <si>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</si>
  <si>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</si>
  <si>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</si>
  <si>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</si>
  <si>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</si>
  <si>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</si>
  <si>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</si>
  <si>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</si>
  <si>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</si>
  <si>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</si>
  <si>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</si>
  <si>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</si>
  <si>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</si>
  <si>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</si>
  <si>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</si>
  <si>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</si>
  <si>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</si>
  <si>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</si>
  <si>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</si>
  <si>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</si>
  <si>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</si>
  <si>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</si>
  <si>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</si>
  <si>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</si>
  <si>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</si>
  <si>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</si>
  <si>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</si>
  <si>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</si>
  <si>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</si>
  <si>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</si>
  <si>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</si>
  <si>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</si>
  <si>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</si>
  <si>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</si>
  <si>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</si>
  <si>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</si>
  <si>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</si>
  <si>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</si>
  <si>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</si>
  <si>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</si>
  <si>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</si>
  <si>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</si>
  <si>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</si>
  <si>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</si>
  <si>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</si>
  <si>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</si>
  <si>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</si>
  <si>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</si>
  <si>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</si>
  <si>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</si>
  <si>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</si>
  <si>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</si>
  <si>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</si>
  <si>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</si>
  <si>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</si>
  <si>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</si>
  <si>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</si>
  <si>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</si>
  <si>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</si>
  <si>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</si>
  <si>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</si>
  <si>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</si>
  <si>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</si>
  <si>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</si>
  <si>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</si>
  <si>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</si>
  <si>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</si>
  <si>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</si>
  <si>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</si>
  <si>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</si>
  <si>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</si>
  <si>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</si>
  <si>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</si>
  <si>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</si>
  <si>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</si>
  <si>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</si>
  <si>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</si>
  <si>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</si>
  <si>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</si>
  <si>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</si>
  <si>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</si>
  <si>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</si>
  <si>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</si>
  <si>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</si>
  <si>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</si>
  <si>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</si>
  <si>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</si>
  <si>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</si>
  <si>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</si>
  <si>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</si>
  <si>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</si>
  <si>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</si>
  <si>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</si>
  <si>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</si>
  <si>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</si>
  <si>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</si>
  <si>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</si>
  <si>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</si>
  <si>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</si>
  <si>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</si>
  <si>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</si>
  <si>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</si>
  <si>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</si>
  <si>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</si>
  <si>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</si>
  <si>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</si>
  <si>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</si>
  <si>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</si>
  <si>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</si>
  <si>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</si>
  <si>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</si>
  <si>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</si>
  <si>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</si>
  <si>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</si>
  <si>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</si>
  <si>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</si>
  <si>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</si>
  <si>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</si>
  <si>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</si>
  <si>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</si>
  <si>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</si>
  <si>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</si>
  <si>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</si>
  <si>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</si>
  <si>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</si>
  <si>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</si>
  <si>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</si>
  <si>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</si>
  <si>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</si>
  <si>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</si>
  <si>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</si>
  <si>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</si>
  <si>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</si>
  <si>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</si>
  <si>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</si>
  <si>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</si>
  <si>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</si>
  <si>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</si>
  <si>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</si>
  <si>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</si>
  <si>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</si>
  <si>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</si>
  <si>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</si>
  <si>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</si>
  <si>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</si>
  <si>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</si>
  <si>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</si>
  <si>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</si>
  <si>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</si>
  <si>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</si>
  <si>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</si>
  <si>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</si>
  <si>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</si>
  <si>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</si>
  <si>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</si>
  <si>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</si>
  <si>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</si>
  <si>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</si>
  <si>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</si>
  <si>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</si>
  <si>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</si>
  <si>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</si>
  <si>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</si>
  <si>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</si>
  <si>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</si>
  <si>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</si>
  <si>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</si>
  <si>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</si>
  <si>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</si>
  <si>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</si>
  <si>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</si>
  <si>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</si>
  <si>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</si>
  <si>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</si>
  <si>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</si>
  <si>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</si>
  <si>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</si>
  <si>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</si>
  <si>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</si>
  <si>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</si>
  <si>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</si>
  <si>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</si>
  <si>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</si>
  <si>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</si>
  <si>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</si>
  <si>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</si>
  <si>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</si>
  <si>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</si>
  <si>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</si>
  <si>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</si>
  <si>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</si>
  <si>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</si>
  <si>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</si>
  <si>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</si>
  <si>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</si>
  <si>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</si>
  <si>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</si>
  <si>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</si>
  <si>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</si>
  <si>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</si>
  <si>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</si>
  <si>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</si>
  <si>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</si>
  <si>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</si>
  <si>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</si>
  <si>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</si>
  <si>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</si>
  <si>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</si>
  <si>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</si>
  <si>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</si>
  <si>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</si>
  <si>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</si>
  <si>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</si>
  <si>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</si>
  <si>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</si>
  <si>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</si>
  <si>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</si>
  <si>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</si>
  <si>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</si>
  <si>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</si>
  <si>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</si>
  <si>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</si>
  <si>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</si>
  <si>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</si>
  <si>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</si>
  <si>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</si>
  <si>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</si>
  <si>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</si>
  <si>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</si>
  <si>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</si>
  <si>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</si>
  <si>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</si>
  <si>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</si>
  <si>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</si>
  <si>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</si>
  <si>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</si>
  <si>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</si>
  <si>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</si>
  <si>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</si>
  <si>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</si>
  <si>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</si>
  <si>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</si>
  <si>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</si>
  <si>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</si>
  <si>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</si>
  <si>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</si>
  <si>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</si>
  <si>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</si>
  <si>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</si>
  <si>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</si>
  <si>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</si>
  <si>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</si>
  <si>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</si>
  <si>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</si>
  <si>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</si>
  <si>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</si>
  <si>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</si>
  <si>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</si>
  <si>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</si>
  <si>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</si>
  <si>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</si>
  <si>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</si>
  <si>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</si>
  <si>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</si>
  <si>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</si>
  <si>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</si>
  <si>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</si>
  <si>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</si>
  <si>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</si>
  <si>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</si>
  <si>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</si>
  <si>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</si>
  <si>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</si>
  <si>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</si>
  <si>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</si>
  <si>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</si>
  <si>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</si>
  <si>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</si>
  <si>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</si>
  <si>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</si>
  <si>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</si>
  <si>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</si>
  <si>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</si>
  <si>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</si>
  <si>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</si>
  <si>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</si>
  <si>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</si>
  <si>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</si>
  <si>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</si>
  <si>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</si>
  <si>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</si>
  <si>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</si>
  <si>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</si>
  <si>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</si>
  <si>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</si>
  <si>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</si>
  <si>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</si>
  <si>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</si>
  <si>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</si>
  <si>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</si>
  <si>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</si>
  <si>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</si>
  <si>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</si>
  <si>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</si>
  <si>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</si>
  <si>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</si>
  <si>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</si>
  <si>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</si>
  <si>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</si>
  <si>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</si>
  <si>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</si>
  <si>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</si>
  <si>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</si>
  <si>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</si>
  <si>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</si>
  <si>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</si>
  <si>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</si>
  <si>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</si>
  <si>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</si>
  <si>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</si>
  <si>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</si>
  <si>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</si>
  <si>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</si>
  <si>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</si>
  <si>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</si>
  <si>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</si>
  <si>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</si>
  <si>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</si>
  <si>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</si>
  <si>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</si>
  <si>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</si>
  <si>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</si>
  <si>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</si>
  <si>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</si>
  <si>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</si>
  <si>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</si>
  <si>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</si>
  <si>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</si>
  <si>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</si>
  <si>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</si>
  <si>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</si>
  <si>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</si>
  <si>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</si>
  <si>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</si>
  <si>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</si>
  <si>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</si>
  <si>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</si>
  <si>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</si>
  <si>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</si>
  <si>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</si>
  <si>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</si>
  <si>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</si>
  <si>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</si>
  <si>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</si>
  <si>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</si>
  <si>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</si>
  <si>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</si>
  <si>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</si>
  <si>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</si>
  <si>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</si>
  <si>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</si>
  <si>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</si>
  <si>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</si>
  <si>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</si>
  <si>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</si>
  <si>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</si>
  <si>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</si>
  <si>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</si>
  <si>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</si>
  <si>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</si>
  <si>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</si>
  <si>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</si>
  <si>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</si>
  <si>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</si>
  <si>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</si>
  <si>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</si>
  <si>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</si>
  <si>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</si>
  <si>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</si>
  <si>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</si>
  <si>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</si>
  <si>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</si>
  <si>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</si>
  <si>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</si>
  <si>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</si>
  <si>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</si>
  <si>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</si>
  <si>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</si>
  <si>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</si>
  <si>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</si>
  <si>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</si>
  <si>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</si>
  <si>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</si>
  <si>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</si>
  <si>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</si>
  <si>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</si>
  <si>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</si>
  <si>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</si>
  <si>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</si>
  <si>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</si>
  <si>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</si>
  <si>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</si>
  <si>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</si>
  <si>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</si>
  <si>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</si>
  <si>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</si>
  <si>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</si>
  <si>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</si>
  <si>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</si>
  <si>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</si>
  <si>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</si>
  <si>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</si>
  <si>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</si>
  <si>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</si>
  <si>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</si>
  <si>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</si>
  <si>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</si>
  <si>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</si>
  <si>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</si>
  <si>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</si>
  <si>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</si>
  <si>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</si>
  <si>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</si>
  <si>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</si>
  <si>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</si>
  <si>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</si>
  <si>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</si>
  <si>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</si>
  <si>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</si>
  <si>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</si>
  <si>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</si>
  <si>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</si>
  <si>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</si>
  <si>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</si>
  <si>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</si>
  <si>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</si>
  <si>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</si>
  <si>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</si>
  <si>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</si>
  <si>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</si>
  <si>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</si>
  <si>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</si>
  <si>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</si>
  <si>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</si>
  <si>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</si>
  <si>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</si>
  <si>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</si>
  <si>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</si>
  <si>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</si>
  <si>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</si>
  <si>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</si>
  <si>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</si>
  <si>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</si>
  <si>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</si>
  <si>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</si>
  <si>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</si>
  <si>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</si>
  <si>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</si>
  <si>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</si>
  <si>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</si>
  <si>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</si>
  <si>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</si>
  <si>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</si>
  <si>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</si>
  <si>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</si>
  <si>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</si>
  <si>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</si>
  <si>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</si>
  <si>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</si>
  <si>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</si>
  <si>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</si>
  <si>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</si>
  <si>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</si>
  <si>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</si>
  <si>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</si>
  <si>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</si>
  <si>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</si>
  <si>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</si>
  <si>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</si>
  <si>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</si>
  <si>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</si>
  <si>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</si>
  <si>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</si>
  <si>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</si>
  <si>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</si>
  <si>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</si>
  <si>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</si>
  <si>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</si>
  <si>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</si>
  <si>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</si>
  <si>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</si>
  <si>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</si>
  <si>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</si>
  <si>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</si>
  <si>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</si>
  <si>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</si>
  <si>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</si>
  <si>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</si>
  <si>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</si>
  <si>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</si>
  <si>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</si>
  <si>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</si>
  <si>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</si>
  <si>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</si>
  <si>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</si>
  <si>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</si>
  <si>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</si>
  <si>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</si>
  <si>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</si>
  <si>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</si>
  <si>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</si>
  <si>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</si>
  <si>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</si>
  <si>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</si>
  <si>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</si>
  <si>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</si>
  <si>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</si>
  <si>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</si>
  <si>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</si>
  <si>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</si>
  <si>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</si>
  <si>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</si>
  <si>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</si>
  <si>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</si>
  <si>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</si>
  <si>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</si>
  <si>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</si>
  <si>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</si>
  <si>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</si>
  <si>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</si>
  <si>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</si>
  <si>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</si>
  <si>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</si>
  <si>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</si>
  <si>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</si>
  <si>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</si>
  <si>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</si>
  <si>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</si>
  <si>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</si>
  <si>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</si>
  <si>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</si>
  <si>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</si>
  <si>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</si>
  <si>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</si>
  <si>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</si>
  <si>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</si>
  <si>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</si>
  <si>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</si>
  <si>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</si>
  <si>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</si>
  <si>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</si>
  <si>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</si>
  <si>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</si>
  <si>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</si>
  <si>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</si>
  <si>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</si>
  <si>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</si>
  <si>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</si>
  <si>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</si>
  <si>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</si>
  <si>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</si>
  <si>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</si>
  <si>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</si>
  <si>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</si>
  <si>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</si>
  <si>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</si>
  <si>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</si>
  <si>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</si>
  <si>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</si>
  <si>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</si>
  <si>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</si>
  <si>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</si>
  <si>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</si>
  <si>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</si>
  <si>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</si>
  <si>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</si>
  <si>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</si>
  <si>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</si>
  <si>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</si>
  <si>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</si>
  <si>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</si>
  <si>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</si>
  <si>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</si>
  <si>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</si>
  <si>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</si>
  <si>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</si>
  <si>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</si>
  <si>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</si>
  <si>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</si>
  <si>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</si>
  <si>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</si>
  <si>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</si>
  <si>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</si>
  <si>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</si>
  <si>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</si>
  <si>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</si>
  <si>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</si>
  <si>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</si>
  <si>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</si>
  <si>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</si>
  <si>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</si>
  <si>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</si>
  <si>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</si>
  <si>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</si>
  <si>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</si>
  <si>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</si>
  <si>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</si>
  <si>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</si>
  <si>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</si>
  <si>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</si>
  <si>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</si>
  <si>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</si>
  <si>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</si>
  <si>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</si>
  <si>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</si>
  <si>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</si>
  <si>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</si>
  <si>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</si>
  <si>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</si>
  <si>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</si>
  <si>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</si>
  <si>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</si>
  <si>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</si>
  <si>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</si>
  <si>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</si>
  <si>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</si>
  <si>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</si>
  <si>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</si>
  <si>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</si>
  <si>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</si>
  <si>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</si>
  <si>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</si>
  <si>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</si>
  <si>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</si>
  <si>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</si>
  <si>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</si>
  <si>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</si>
  <si>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</si>
  <si>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</si>
  <si>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</si>
  <si>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</si>
  <si>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</si>
  <si>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</si>
  <si>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</si>
  <si>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</si>
  <si>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</si>
  <si>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</si>
  <si>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</si>
  <si>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</si>
  <si>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</si>
  <si>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</si>
  <si>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</si>
  <si>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</si>
  <si>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</si>
  <si>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</si>
  <si>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</si>
  <si>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</si>
  <si>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</si>
  <si>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</si>
  <si>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</si>
  <si>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</si>
  <si>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</si>
  <si>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</si>
  <si>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</si>
  <si>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</si>
  <si>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</si>
  <si>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</si>
  <si>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</si>
  <si>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</si>
  <si>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</si>
  <si>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</si>
  <si>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</si>
  <si>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</si>
  <si>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</si>
  <si>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</si>
  <si>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</si>
  <si>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</si>
  <si>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</si>
  <si>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</si>
  <si>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</si>
  <si>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</si>
  <si>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</si>
  <si>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</si>
  <si>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</si>
  <si>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</si>
  <si>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</si>
  <si>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</si>
  <si>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</si>
  <si>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</si>
  <si>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</si>
  <si>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</si>
  <si>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</si>
  <si>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</si>
  <si>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</si>
  <si>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</si>
  <si>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</si>
  <si>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</si>
  <si>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</si>
  <si>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</si>
  <si>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</si>
  <si>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</si>
  <si>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</si>
  <si>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</si>
  <si>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</si>
  <si>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</si>
  <si>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</si>
  <si>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</si>
  <si>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</si>
  <si>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</si>
  <si>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</si>
  <si>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</si>
  <si>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</si>
  <si>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</si>
  <si>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</si>
  <si>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</si>
  <si>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</si>
  <si>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</si>
  <si>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</si>
  <si>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</si>
  <si>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</si>
  <si>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</si>
  <si>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</si>
  <si>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</si>
  <si>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</si>
  <si>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</si>
  <si>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</si>
  <si>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</si>
  <si>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</si>
  <si>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</si>
  <si>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</si>
  <si>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</si>
  <si>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</si>
  <si>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</si>
  <si>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</si>
  <si>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</si>
  <si>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</si>
  <si>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</si>
  <si>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</si>
  <si>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</si>
  <si>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</si>
  <si>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</si>
  <si>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</si>
  <si>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</si>
  <si>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</si>
  <si>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</si>
  <si>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</si>
  <si>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</si>
  <si>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</si>
  <si>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</si>
  <si>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</si>
  <si>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</si>
  <si>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</si>
  <si>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</si>
  <si>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</si>
  <si>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</si>
  <si>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</si>
  <si>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</si>
  <si>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</si>
  <si>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</si>
  <si>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</si>
  <si>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</si>
  <si>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</si>
  <si>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</si>
  <si>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</si>
  <si>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</si>
  <si>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</si>
  <si>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</si>
  <si>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</si>
  <si>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</si>
  <si>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</si>
  <si>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</si>
  <si>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</si>
  <si>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</si>
  <si>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</si>
  <si>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</si>
  <si>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</si>
  <si>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</si>
  <si>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</si>
  <si>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</si>
  <si>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</si>
  <si>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</si>
  <si>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</si>
  <si>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</si>
  <si>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</si>
  <si>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</si>
  <si>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</si>
  <si>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</si>
  <si>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</si>
  <si>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</si>
  <si>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</si>
  <si>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</si>
  <si>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</si>
  <si>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</si>
  <si>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</si>
  <si>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</si>
  <si>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</si>
  <si>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</si>
  <si>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</si>
  <si>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</si>
  <si>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</si>
  <si>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</si>
  <si>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</si>
  <si>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</si>
  <si>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</si>
  <si>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</si>
  <si>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</si>
  <si>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</si>
  <si>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</si>
  <si>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</si>
  <si>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</si>
  <si>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</si>
  <si>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</si>
  <si>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</si>
  <si>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</si>
  <si>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</si>
  <si>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</si>
  <si>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</si>
  <si>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</si>
  <si>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</si>
  <si>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</si>
  <si>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</si>
  <si>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</si>
  <si>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</si>
  <si>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</si>
  <si>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</si>
  <si>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</si>
  <si>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</si>
  <si>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</si>
  <si>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</si>
  <si>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</si>
  <si>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</si>
  <si>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</si>
  <si>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</si>
  <si>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Адаев Ералы</t>
  </si>
  <si>
    <t>Алибекова Айзере</t>
  </si>
  <si>
    <t>Алмасқызы Эсманұр</t>
  </si>
  <si>
    <t>Ақылбеков Айтөре</t>
  </si>
  <si>
    <t xml:space="preserve">Азаматұлы Жалғас </t>
  </si>
  <si>
    <t>Бақыткелді Раяна</t>
  </si>
  <si>
    <t>Ертай Жигер</t>
  </si>
  <si>
    <t>Ербол Әбілмансур</t>
  </si>
  <si>
    <t>Қанатқызы Асылым</t>
  </si>
  <si>
    <t>Қамбарбекова Сабина</t>
  </si>
  <si>
    <t>Мейрамбек Нарұл</t>
  </si>
  <si>
    <t>Миратұлы Ермахан</t>
  </si>
  <si>
    <t>Мейірқызы Әйзере</t>
  </si>
  <si>
    <t>Мұхамедова Тамирис</t>
  </si>
  <si>
    <t>Нұрланова Айсулу</t>
  </si>
  <si>
    <t>Нурланқызы Раяна</t>
  </si>
  <si>
    <t>Назымбек Ақберен</t>
  </si>
  <si>
    <t>Назымбек Медина</t>
  </si>
  <si>
    <t>Оралұлы Бейбарыс</t>
  </si>
  <si>
    <t>Серикова Жания</t>
  </si>
  <si>
    <t>Серікбай Кәусар</t>
  </si>
  <si>
    <t>Саятұлы Алихан</t>
  </si>
  <si>
    <t>Төлегенов Елдар</t>
  </si>
  <si>
    <t xml:space="preserve">Тлеуберді Санжар </t>
  </si>
  <si>
    <t>Тұрғанбаева Асылым</t>
  </si>
  <si>
    <t xml:space="preserve">                                  Оқу жылы: ______2023______                              Топ: _Қарлығаш____________                Өткізу кезеңі:___бастапқы_____________           Өткізу мерзімі:___қыркүйек___________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</si>
</sst>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19" fillId="0" borderId="6" xfId="0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4;&#1080;&#1082;&#1083;&#1086;&#1075;&#1088;&#1072;&#1084;&#1084;&#1072;%202023-24%20&#1178;&#1072;&#1088;&#1083;&#1099;&#1171;&#1072;&#1096;/&#1178;&#1072;&#1088;&#1083;&#1099;&#1171;&#1072;&#1096;%20&#1090;&#1086;&#1073;&#1099;%20&#1084;&#1086;&#1085;&#1080;&#1090;&#1086;&#1088;&#1080;&#1085;&#1075;%202023-24&#1078;&#1078;/&#1179;&#1072;&#1088;&#1083;&#1099;&#1171;&#1072;&#1096;%20&#1050;&#1086;&#1089;&#1099;&#1084;&#1096;&#1072;%202%20&#1041;&#1072;&#1082;&#1099;&#1083;&#1072;&#1091;%20&#1087;&#1072;&#1088;&#1072;&#1082;&#1090;&#1072;&#1088;&#1099;%20(2)%20&#1073;&#1072;&#1089;&#1090;&#1072;&#1087;&#1179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п, сынып"/>
    </sheetNames>
    <sheetDataSet>
      <sheetData sheetId="0" refreshError="1"/>
      <sheetData sheetId="1" refreshError="1"/>
      <sheetData sheetId="2">
        <row r="4">
          <cell r="B4" t="str">
            <v>Баланың аты - жөні</v>
          </cell>
        </row>
        <row r="14">
          <cell r="B14" t="str">
            <v>Асылбекова Амина</v>
          </cell>
        </row>
        <row r="15">
          <cell r="B15" t="str">
            <v>Аянқызы Даяна</v>
          </cell>
        </row>
        <row r="16">
          <cell r="B16" t="str">
            <v>Асланқызы Айкөркем</v>
          </cell>
        </row>
        <row r="17">
          <cell r="B17" t="str">
            <v>Берикулы Абдул-Карим</v>
          </cell>
        </row>
        <row r="18">
          <cell r="B18" t="str">
            <v>Бекболатов Алмас</v>
          </cell>
        </row>
        <row r="19">
          <cell r="B19" t="str">
            <v xml:space="preserve">Ғалымбек Анель </v>
          </cell>
        </row>
        <row r="20">
          <cell r="B20" t="str">
            <v>Ерболатқызы Айзере</v>
          </cell>
        </row>
        <row r="21">
          <cell r="B21" t="str">
            <v>Ерланқызы Асылым</v>
          </cell>
        </row>
        <row r="22">
          <cell r="B22" t="str">
            <v xml:space="preserve">Еркін Алихан </v>
          </cell>
        </row>
        <row r="23">
          <cell r="B23" t="str">
            <v xml:space="preserve">Еркін Әділжан </v>
          </cell>
        </row>
        <row r="24">
          <cell r="B24" t="str">
            <v>Жанарбек Саида</v>
          </cell>
        </row>
        <row r="25">
          <cell r="B25" t="str">
            <v xml:space="preserve">Кәкен Рамина </v>
          </cell>
        </row>
        <row r="26">
          <cell r="B26" t="str">
            <v xml:space="preserve">Кенжеқан Нұрасыл </v>
          </cell>
        </row>
        <row r="27">
          <cell r="B27" t="str">
            <v xml:space="preserve">Кеңесбек Рамиз </v>
          </cell>
        </row>
        <row r="28">
          <cell r="B28" t="str">
            <v xml:space="preserve">Көкеш Айша </v>
          </cell>
        </row>
        <row r="29">
          <cell r="B29" t="str">
            <v xml:space="preserve">Қадылбеков Мансұр </v>
          </cell>
        </row>
        <row r="30">
          <cell r="B30" t="str">
            <v>Қалиақпер Алихан</v>
          </cell>
        </row>
        <row r="31">
          <cell r="B31" t="str">
            <v>Мұхамбетәліқызы Инабат</v>
          </cell>
        </row>
        <row r="32">
          <cell r="B32" t="str">
            <v>Нурлан Мөлдір</v>
          </cell>
        </row>
        <row r="33">
          <cell r="B33" t="str">
            <v xml:space="preserve">Нұрсолтан Амир </v>
          </cell>
        </row>
        <row r="34">
          <cell r="B34" t="str">
            <v>Сағындық Нұргелді</v>
          </cell>
        </row>
        <row r="35">
          <cell r="B35" t="str">
            <v>Сайлаубекова Ханшайым</v>
          </cell>
        </row>
        <row r="36">
          <cell r="B36" t="str">
            <v>Саматұлы Әлинұр</v>
          </cell>
        </row>
        <row r="37">
          <cell r="B37" t="str">
            <v>Сейітқан Нүртілеу</v>
          </cell>
        </row>
        <row r="38">
          <cell r="B38" t="str">
            <v xml:space="preserve">Тоқтамысов Ильяс 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6" t="s">
        <v>837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34" t="s">
        <v>2</v>
      </c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45" t="s">
        <v>88</v>
      </c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32" t="s">
        <v>115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4" t="s">
        <v>115</v>
      </c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47" t="s">
        <v>138</v>
      </c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</row>
    <row r="5" spans="1:254" ht="15" customHeight="1" x14ac:dyDescent="0.25">
      <c r="A5" s="43"/>
      <c r="B5" s="43"/>
      <c r="C5" s="37" t="s">
        <v>58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56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 t="s">
        <v>89</v>
      </c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3" t="s">
        <v>116</v>
      </c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 t="s">
        <v>117</v>
      </c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5" t="s">
        <v>139</v>
      </c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</row>
    <row r="6" spans="1:254" ht="10.15" hidden="1" customHeight="1" x14ac:dyDescent="0.25">
      <c r="A6" s="43"/>
      <c r="B6" s="4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3"/>
      <c r="B7" s="4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3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3"/>
      <c r="B9" s="4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3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3"/>
      <c r="B11" s="43"/>
      <c r="C11" s="36" t="s">
        <v>847</v>
      </c>
      <c r="D11" s="36"/>
      <c r="E11" s="36"/>
      <c r="F11" s="36"/>
      <c r="G11" s="36"/>
      <c r="H11" s="36"/>
      <c r="I11" s="36"/>
      <c r="J11" s="36"/>
      <c r="K11" s="36"/>
      <c r="L11" s="36" t="s">
        <v>850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 t="s">
        <v>847</v>
      </c>
      <c r="Y11" s="36"/>
      <c r="Z11" s="36"/>
      <c r="AA11" s="36"/>
      <c r="AB11" s="36"/>
      <c r="AC11" s="36"/>
      <c r="AD11" s="36"/>
      <c r="AE11" s="36"/>
      <c r="AF11" s="36"/>
      <c r="AG11" s="36" t="s">
        <v>850</v>
      </c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2" t="s">
        <v>847</v>
      </c>
      <c r="AT11" s="32"/>
      <c r="AU11" s="32"/>
      <c r="AV11" s="32"/>
      <c r="AW11" s="32"/>
      <c r="AX11" s="32"/>
      <c r="AY11" s="32" t="s">
        <v>850</v>
      </c>
      <c r="AZ11" s="32"/>
      <c r="BA11" s="32"/>
      <c r="BB11" s="32"/>
      <c r="BC11" s="32"/>
      <c r="BD11" s="32"/>
      <c r="BE11" s="32"/>
      <c r="BF11" s="32"/>
      <c r="BG11" s="32"/>
      <c r="BH11" s="32" t="s">
        <v>847</v>
      </c>
      <c r="BI11" s="32"/>
      <c r="BJ11" s="32"/>
      <c r="BK11" s="32"/>
      <c r="BL11" s="32"/>
      <c r="BM11" s="32"/>
      <c r="BN11" s="32" t="s">
        <v>850</v>
      </c>
      <c r="BO11" s="32"/>
      <c r="BP11" s="32"/>
      <c r="BQ11" s="32"/>
      <c r="BR11" s="32"/>
      <c r="BS11" s="32"/>
      <c r="BT11" s="32"/>
      <c r="BU11" s="32"/>
      <c r="BV11" s="32"/>
      <c r="BW11" s="32" t="s">
        <v>847</v>
      </c>
      <c r="BX11" s="32"/>
      <c r="BY11" s="32"/>
      <c r="BZ11" s="32"/>
      <c r="CA11" s="32"/>
      <c r="CB11" s="32"/>
      <c r="CC11" s="32" t="s">
        <v>850</v>
      </c>
      <c r="CD11" s="32"/>
      <c r="CE11" s="32"/>
      <c r="CF11" s="32"/>
      <c r="CG11" s="32"/>
      <c r="CH11" s="32"/>
      <c r="CI11" s="32" t="s">
        <v>847</v>
      </c>
      <c r="CJ11" s="32"/>
      <c r="CK11" s="32"/>
      <c r="CL11" s="32"/>
      <c r="CM11" s="32"/>
      <c r="CN11" s="32"/>
      <c r="CO11" s="32"/>
      <c r="CP11" s="32"/>
      <c r="CQ11" s="32"/>
      <c r="CR11" s="32" t="s">
        <v>850</v>
      </c>
      <c r="CS11" s="32"/>
      <c r="CT11" s="32"/>
      <c r="CU11" s="32"/>
      <c r="CV11" s="32"/>
      <c r="CW11" s="32"/>
      <c r="CX11" s="32"/>
      <c r="CY11" s="32"/>
      <c r="CZ11" s="32"/>
      <c r="DA11" s="32" t="s">
        <v>847</v>
      </c>
      <c r="DB11" s="32"/>
      <c r="DC11" s="32"/>
      <c r="DD11" s="32"/>
      <c r="DE11" s="32"/>
      <c r="DF11" s="32"/>
      <c r="DG11" s="32" t="s">
        <v>850</v>
      </c>
      <c r="DH11" s="32"/>
      <c r="DI11" s="32"/>
      <c r="DJ11" s="32"/>
      <c r="DK11" s="32"/>
      <c r="DL11" s="32"/>
      <c r="DM11" s="32"/>
      <c r="DN11" s="32"/>
      <c r="DO11" s="32"/>
    </row>
    <row r="12" spans="1:254" ht="15.6" customHeight="1" x14ac:dyDescent="0.25">
      <c r="A12" s="43"/>
      <c r="B12" s="43"/>
      <c r="C12" s="37" t="s">
        <v>22</v>
      </c>
      <c r="D12" s="37" t="s">
        <v>5</v>
      </c>
      <c r="E12" s="37" t="s">
        <v>6</v>
      </c>
      <c r="F12" s="37" t="s">
        <v>26</v>
      </c>
      <c r="G12" s="37" t="s">
        <v>7</v>
      </c>
      <c r="H12" s="37" t="s">
        <v>8</v>
      </c>
      <c r="I12" s="37" t="s">
        <v>23</v>
      </c>
      <c r="J12" s="37" t="s">
        <v>9</v>
      </c>
      <c r="K12" s="37" t="s">
        <v>10</v>
      </c>
      <c r="L12" s="37" t="s">
        <v>28</v>
      </c>
      <c r="M12" s="37" t="s">
        <v>6</v>
      </c>
      <c r="N12" s="37" t="s">
        <v>12</v>
      </c>
      <c r="O12" s="37" t="s">
        <v>24</v>
      </c>
      <c r="P12" s="37" t="s">
        <v>10</v>
      </c>
      <c r="Q12" s="37" t="s">
        <v>13</v>
      </c>
      <c r="R12" s="37" t="s">
        <v>25</v>
      </c>
      <c r="S12" s="37" t="s">
        <v>12</v>
      </c>
      <c r="T12" s="37" t="s">
        <v>7</v>
      </c>
      <c r="U12" s="37" t="s">
        <v>36</v>
      </c>
      <c r="V12" s="37" t="s">
        <v>14</v>
      </c>
      <c r="W12" s="37" t="s">
        <v>9</v>
      </c>
      <c r="X12" s="37" t="s">
        <v>44</v>
      </c>
      <c r="Y12" s="37"/>
      <c r="Z12" s="37"/>
      <c r="AA12" s="37" t="s">
        <v>45</v>
      </c>
      <c r="AB12" s="37"/>
      <c r="AC12" s="37"/>
      <c r="AD12" s="37" t="s">
        <v>46</v>
      </c>
      <c r="AE12" s="37"/>
      <c r="AF12" s="37"/>
      <c r="AG12" s="37" t="s">
        <v>47</v>
      </c>
      <c r="AH12" s="37"/>
      <c r="AI12" s="37"/>
      <c r="AJ12" s="37" t="s">
        <v>48</v>
      </c>
      <c r="AK12" s="37"/>
      <c r="AL12" s="37"/>
      <c r="AM12" s="37" t="s">
        <v>49</v>
      </c>
      <c r="AN12" s="37"/>
      <c r="AO12" s="37"/>
      <c r="AP12" s="35" t="s">
        <v>50</v>
      </c>
      <c r="AQ12" s="35"/>
      <c r="AR12" s="35"/>
      <c r="AS12" s="37" t="s">
        <v>51</v>
      </c>
      <c r="AT12" s="37"/>
      <c r="AU12" s="37"/>
      <c r="AV12" s="37" t="s">
        <v>52</v>
      </c>
      <c r="AW12" s="37"/>
      <c r="AX12" s="37"/>
      <c r="AY12" s="37" t="s">
        <v>53</v>
      </c>
      <c r="AZ12" s="37"/>
      <c r="BA12" s="37"/>
      <c r="BB12" s="37" t="s">
        <v>54</v>
      </c>
      <c r="BC12" s="37"/>
      <c r="BD12" s="37"/>
      <c r="BE12" s="37" t="s">
        <v>55</v>
      </c>
      <c r="BF12" s="37"/>
      <c r="BG12" s="37"/>
      <c r="BH12" s="35" t="s">
        <v>90</v>
      </c>
      <c r="BI12" s="35"/>
      <c r="BJ12" s="35"/>
      <c r="BK12" s="35" t="s">
        <v>91</v>
      </c>
      <c r="BL12" s="35"/>
      <c r="BM12" s="35"/>
      <c r="BN12" s="35" t="s">
        <v>92</v>
      </c>
      <c r="BO12" s="35"/>
      <c r="BP12" s="35"/>
      <c r="BQ12" s="35" t="s">
        <v>93</v>
      </c>
      <c r="BR12" s="35"/>
      <c r="BS12" s="35"/>
      <c r="BT12" s="35" t="s">
        <v>94</v>
      </c>
      <c r="BU12" s="35"/>
      <c r="BV12" s="35"/>
      <c r="BW12" s="35" t="s">
        <v>105</v>
      </c>
      <c r="BX12" s="35"/>
      <c r="BY12" s="35"/>
      <c r="BZ12" s="35" t="s">
        <v>106</v>
      </c>
      <c r="CA12" s="35"/>
      <c r="CB12" s="35"/>
      <c r="CC12" s="35" t="s">
        <v>107</v>
      </c>
      <c r="CD12" s="35"/>
      <c r="CE12" s="35"/>
      <c r="CF12" s="35" t="s">
        <v>108</v>
      </c>
      <c r="CG12" s="35"/>
      <c r="CH12" s="35"/>
      <c r="CI12" s="35" t="s">
        <v>109</v>
      </c>
      <c r="CJ12" s="35"/>
      <c r="CK12" s="35"/>
      <c r="CL12" s="35" t="s">
        <v>110</v>
      </c>
      <c r="CM12" s="35"/>
      <c r="CN12" s="35"/>
      <c r="CO12" s="35" t="s">
        <v>111</v>
      </c>
      <c r="CP12" s="35"/>
      <c r="CQ12" s="35"/>
      <c r="CR12" s="35" t="s">
        <v>112</v>
      </c>
      <c r="CS12" s="35"/>
      <c r="CT12" s="35"/>
      <c r="CU12" s="35" t="s">
        <v>113</v>
      </c>
      <c r="CV12" s="35"/>
      <c r="CW12" s="35"/>
      <c r="CX12" s="35" t="s">
        <v>114</v>
      </c>
      <c r="CY12" s="35"/>
      <c r="CZ12" s="35"/>
      <c r="DA12" s="35" t="s">
        <v>140</v>
      </c>
      <c r="DB12" s="35"/>
      <c r="DC12" s="35"/>
      <c r="DD12" s="35" t="s">
        <v>141</v>
      </c>
      <c r="DE12" s="35"/>
      <c r="DF12" s="35"/>
      <c r="DG12" s="35" t="s">
        <v>142</v>
      </c>
      <c r="DH12" s="35"/>
      <c r="DI12" s="35"/>
      <c r="DJ12" s="35" t="s">
        <v>143</v>
      </c>
      <c r="DK12" s="35"/>
      <c r="DL12" s="35"/>
      <c r="DM12" s="35" t="s">
        <v>144</v>
      </c>
      <c r="DN12" s="35"/>
      <c r="DO12" s="35"/>
    </row>
    <row r="13" spans="1:254" ht="60" customHeight="1" x14ac:dyDescent="0.25">
      <c r="A13" s="43"/>
      <c r="B13" s="43"/>
      <c r="C13" s="42" t="s">
        <v>844</v>
      </c>
      <c r="D13" s="42"/>
      <c r="E13" s="42"/>
      <c r="F13" s="42" t="s">
        <v>1339</v>
      </c>
      <c r="G13" s="42"/>
      <c r="H13" s="42"/>
      <c r="I13" s="42" t="s">
        <v>29</v>
      </c>
      <c r="J13" s="42"/>
      <c r="K13" s="42"/>
      <c r="L13" s="42" t="s">
        <v>37</v>
      </c>
      <c r="M13" s="42"/>
      <c r="N13" s="42"/>
      <c r="O13" s="42" t="s">
        <v>39</v>
      </c>
      <c r="P13" s="42"/>
      <c r="Q13" s="42"/>
      <c r="R13" s="42" t="s">
        <v>40</v>
      </c>
      <c r="S13" s="42"/>
      <c r="T13" s="42"/>
      <c r="U13" s="42" t="s">
        <v>43</v>
      </c>
      <c r="V13" s="42"/>
      <c r="W13" s="42"/>
      <c r="X13" s="42" t="s">
        <v>851</v>
      </c>
      <c r="Y13" s="42"/>
      <c r="Z13" s="42"/>
      <c r="AA13" s="42" t="s">
        <v>853</v>
      </c>
      <c r="AB13" s="42"/>
      <c r="AC13" s="42"/>
      <c r="AD13" s="42" t="s">
        <v>855</v>
      </c>
      <c r="AE13" s="42"/>
      <c r="AF13" s="42"/>
      <c r="AG13" s="42" t="s">
        <v>857</v>
      </c>
      <c r="AH13" s="42"/>
      <c r="AI13" s="42"/>
      <c r="AJ13" s="42" t="s">
        <v>859</v>
      </c>
      <c r="AK13" s="42"/>
      <c r="AL13" s="42"/>
      <c r="AM13" s="42" t="s">
        <v>863</v>
      </c>
      <c r="AN13" s="42"/>
      <c r="AO13" s="42"/>
      <c r="AP13" s="42" t="s">
        <v>864</v>
      </c>
      <c r="AQ13" s="42"/>
      <c r="AR13" s="42"/>
      <c r="AS13" s="42" t="s">
        <v>866</v>
      </c>
      <c r="AT13" s="42"/>
      <c r="AU13" s="42"/>
      <c r="AV13" s="42" t="s">
        <v>867</v>
      </c>
      <c r="AW13" s="42"/>
      <c r="AX13" s="42"/>
      <c r="AY13" s="42" t="s">
        <v>870</v>
      </c>
      <c r="AZ13" s="42"/>
      <c r="BA13" s="42"/>
      <c r="BB13" s="42" t="s">
        <v>871</v>
      </c>
      <c r="BC13" s="42"/>
      <c r="BD13" s="42"/>
      <c r="BE13" s="42" t="s">
        <v>874</v>
      </c>
      <c r="BF13" s="42"/>
      <c r="BG13" s="42"/>
      <c r="BH13" s="42" t="s">
        <v>875</v>
      </c>
      <c r="BI13" s="42"/>
      <c r="BJ13" s="42"/>
      <c r="BK13" s="42" t="s">
        <v>879</v>
      </c>
      <c r="BL13" s="42"/>
      <c r="BM13" s="42"/>
      <c r="BN13" s="42" t="s">
        <v>878</v>
      </c>
      <c r="BO13" s="42"/>
      <c r="BP13" s="42"/>
      <c r="BQ13" s="42" t="s">
        <v>880</v>
      </c>
      <c r="BR13" s="42"/>
      <c r="BS13" s="42"/>
      <c r="BT13" s="42" t="s">
        <v>881</v>
      </c>
      <c r="BU13" s="42"/>
      <c r="BV13" s="42"/>
      <c r="BW13" s="42" t="s">
        <v>883</v>
      </c>
      <c r="BX13" s="42"/>
      <c r="BY13" s="42"/>
      <c r="BZ13" s="42" t="s">
        <v>885</v>
      </c>
      <c r="CA13" s="42"/>
      <c r="CB13" s="42"/>
      <c r="CC13" s="42" t="s">
        <v>886</v>
      </c>
      <c r="CD13" s="42"/>
      <c r="CE13" s="42"/>
      <c r="CF13" s="42" t="s">
        <v>887</v>
      </c>
      <c r="CG13" s="42"/>
      <c r="CH13" s="42"/>
      <c r="CI13" s="42" t="s">
        <v>889</v>
      </c>
      <c r="CJ13" s="42"/>
      <c r="CK13" s="42"/>
      <c r="CL13" s="42" t="s">
        <v>126</v>
      </c>
      <c r="CM13" s="42"/>
      <c r="CN13" s="42"/>
      <c r="CO13" s="42" t="s">
        <v>128</v>
      </c>
      <c r="CP13" s="42"/>
      <c r="CQ13" s="42"/>
      <c r="CR13" s="42" t="s">
        <v>890</v>
      </c>
      <c r="CS13" s="42"/>
      <c r="CT13" s="42"/>
      <c r="CU13" s="42" t="s">
        <v>133</v>
      </c>
      <c r="CV13" s="42"/>
      <c r="CW13" s="42"/>
      <c r="CX13" s="42" t="s">
        <v>891</v>
      </c>
      <c r="CY13" s="42"/>
      <c r="CZ13" s="42"/>
      <c r="DA13" s="42" t="s">
        <v>892</v>
      </c>
      <c r="DB13" s="42"/>
      <c r="DC13" s="42"/>
      <c r="DD13" s="42" t="s">
        <v>896</v>
      </c>
      <c r="DE13" s="42"/>
      <c r="DF13" s="42"/>
      <c r="DG13" s="42" t="s">
        <v>898</v>
      </c>
      <c r="DH13" s="42"/>
      <c r="DI13" s="42"/>
      <c r="DJ13" s="42" t="s">
        <v>900</v>
      </c>
      <c r="DK13" s="42"/>
      <c r="DL13" s="42"/>
      <c r="DM13" s="42" t="s">
        <v>902</v>
      </c>
      <c r="DN13" s="42"/>
      <c r="DO13" s="42"/>
    </row>
    <row r="14" spans="1:254" ht="133.5" customHeight="1" x14ac:dyDescent="0.25">
      <c r="A14" s="43"/>
      <c r="B14" s="4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25">
      <c r="A40" s="38" t="s">
        <v>807</v>
      </c>
      <c r="B40" s="3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25">
      <c r="A41" s="40" t="s">
        <v>840</v>
      </c>
      <c r="B41" s="41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7" workbookViewId="0">
      <pane xSplit="2" ySplit="8" topLeftCell="C45" activePane="bottomRight" state="frozen"/>
      <selection activeCell="A7" sqref="A7"/>
      <selection pane="topRight" activeCell="C7" sqref="C7"/>
      <selection pane="bottomLeft" activeCell="A15" sqref="A15"/>
      <selection pane="bottomRight" activeCell="G46" sqref="G46"/>
    </sheetView>
  </sheetViews>
  <sheetFormatPr defaultRowHeight="15" x14ac:dyDescent="0.25"/>
  <cols>
    <col min="2" max="2" width="31.28515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6" t="s">
        <v>1406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3" t="s">
        <v>0</v>
      </c>
      <c r="B5" s="60" t="str">
        <f>'[1]ортаңғы топ'!B4</f>
        <v>Баланың аты - жөні</v>
      </c>
      <c r="C5" s="44" t="s">
        <v>57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34" t="s">
        <v>2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45" t="s">
        <v>88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 t="s">
        <v>115</v>
      </c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7" t="s">
        <v>138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</row>
    <row r="6" spans="1:254" ht="15.75" customHeight="1" x14ac:dyDescent="0.25">
      <c r="A6" s="43"/>
      <c r="B6" s="61"/>
      <c r="C6" s="37" t="s">
        <v>58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56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 t="s">
        <v>3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48" t="s">
        <v>89</v>
      </c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37" t="s">
        <v>159</v>
      </c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 t="s">
        <v>116</v>
      </c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3" t="s">
        <v>174</v>
      </c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 t="s">
        <v>186</v>
      </c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 t="s">
        <v>117</v>
      </c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5" t="s">
        <v>139</v>
      </c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</row>
    <row r="7" spans="1:254" ht="0.75" customHeight="1" x14ac:dyDescent="0.25">
      <c r="A7" s="43"/>
      <c r="B7" s="61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customHeight="1" x14ac:dyDescent="0.25">
      <c r="A8" s="43"/>
      <c r="B8" s="6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customHeight="1" x14ac:dyDescent="0.25">
      <c r="A9" s="43"/>
      <c r="B9" s="6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customHeight="1" x14ac:dyDescent="0.25">
      <c r="A10" s="43"/>
      <c r="B10" s="6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customHeight="1" x14ac:dyDescent="0.25">
      <c r="A11" s="43"/>
      <c r="B11" s="61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3"/>
      <c r="B12" s="61"/>
      <c r="C12" s="37" t="s">
        <v>155</v>
      </c>
      <c r="D12" s="37" t="s">
        <v>5</v>
      </c>
      <c r="E12" s="37" t="s">
        <v>6</v>
      </c>
      <c r="F12" s="37" t="s">
        <v>156</v>
      </c>
      <c r="G12" s="37" t="s">
        <v>7</v>
      </c>
      <c r="H12" s="37" t="s">
        <v>8</v>
      </c>
      <c r="I12" s="37" t="s">
        <v>157</v>
      </c>
      <c r="J12" s="37" t="s">
        <v>9</v>
      </c>
      <c r="K12" s="37" t="s">
        <v>10</v>
      </c>
      <c r="L12" s="37" t="s">
        <v>158</v>
      </c>
      <c r="M12" s="37" t="s">
        <v>9</v>
      </c>
      <c r="N12" s="37" t="s">
        <v>10</v>
      </c>
      <c r="O12" s="37" t="s">
        <v>172</v>
      </c>
      <c r="P12" s="37"/>
      <c r="Q12" s="37"/>
      <c r="R12" s="37" t="s">
        <v>5</v>
      </c>
      <c r="S12" s="37"/>
      <c r="T12" s="37"/>
      <c r="U12" s="37" t="s">
        <v>173</v>
      </c>
      <c r="V12" s="37"/>
      <c r="W12" s="37"/>
      <c r="X12" s="37" t="s">
        <v>12</v>
      </c>
      <c r="Y12" s="37"/>
      <c r="Z12" s="37"/>
      <c r="AA12" s="37" t="s">
        <v>7</v>
      </c>
      <c r="AB12" s="37"/>
      <c r="AC12" s="37"/>
      <c r="AD12" s="37" t="s">
        <v>8</v>
      </c>
      <c r="AE12" s="37"/>
      <c r="AF12" s="37"/>
      <c r="AG12" s="35" t="s">
        <v>14</v>
      </c>
      <c r="AH12" s="35"/>
      <c r="AI12" s="35"/>
      <c r="AJ12" s="37" t="s">
        <v>9</v>
      </c>
      <c r="AK12" s="37"/>
      <c r="AL12" s="37"/>
      <c r="AM12" s="35" t="s">
        <v>168</v>
      </c>
      <c r="AN12" s="35"/>
      <c r="AO12" s="35"/>
      <c r="AP12" s="35" t="s">
        <v>169</v>
      </c>
      <c r="AQ12" s="35"/>
      <c r="AR12" s="35"/>
      <c r="AS12" s="35" t="s">
        <v>170</v>
      </c>
      <c r="AT12" s="35"/>
      <c r="AU12" s="35"/>
      <c r="AV12" s="35" t="s">
        <v>171</v>
      </c>
      <c r="AW12" s="35"/>
      <c r="AX12" s="35"/>
      <c r="AY12" s="35" t="s">
        <v>160</v>
      </c>
      <c r="AZ12" s="35"/>
      <c r="BA12" s="35"/>
      <c r="BB12" s="35" t="s">
        <v>161</v>
      </c>
      <c r="BC12" s="35"/>
      <c r="BD12" s="35"/>
      <c r="BE12" s="35" t="s">
        <v>162</v>
      </c>
      <c r="BF12" s="35"/>
      <c r="BG12" s="35"/>
      <c r="BH12" s="35" t="s">
        <v>163</v>
      </c>
      <c r="BI12" s="35"/>
      <c r="BJ12" s="35"/>
      <c r="BK12" s="35" t="s">
        <v>164</v>
      </c>
      <c r="BL12" s="35"/>
      <c r="BM12" s="35"/>
      <c r="BN12" s="35" t="s">
        <v>165</v>
      </c>
      <c r="BO12" s="35"/>
      <c r="BP12" s="35"/>
      <c r="BQ12" s="35" t="s">
        <v>166</v>
      </c>
      <c r="BR12" s="35"/>
      <c r="BS12" s="35"/>
      <c r="BT12" s="35" t="s">
        <v>167</v>
      </c>
      <c r="BU12" s="35"/>
      <c r="BV12" s="35"/>
      <c r="BW12" s="35" t="s">
        <v>179</v>
      </c>
      <c r="BX12" s="35"/>
      <c r="BY12" s="35"/>
      <c r="BZ12" s="35" t="s">
        <v>180</v>
      </c>
      <c r="CA12" s="35"/>
      <c r="CB12" s="35"/>
      <c r="CC12" s="35" t="s">
        <v>181</v>
      </c>
      <c r="CD12" s="35"/>
      <c r="CE12" s="35"/>
      <c r="CF12" s="35" t="s">
        <v>182</v>
      </c>
      <c r="CG12" s="35"/>
      <c r="CH12" s="35"/>
      <c r="CI12" s="35" t="s">
        <v>183</v>
      </c>
      <c r="CJ12" s="35"/>
      <c r="CK12" s="35"/>
      <c r="CL12" s="35" t="s">
        <v>184</v>
      </c>
      <c r="CM12" s="35"/>
      <c r="CN12" s="35"/>
      <c r="CO12" s="35" t="s">
        <v>185</v>
      </c>
      <c r="CP12" s="35"/>
      <c r="CQ12" s="35"/>
      <c r="CR12" s="35" t="s">
        <v>175</v>
      </c>
      <c r="CS12" s="35"/>
      <c r="CT12" s="35"/>
      <c r="CU12" s="35" t="s">
        <v>176</v>
      </c>
      <c r="CV12" s="35"/>
      <c r="CW12" s="35"/>
      <c r="CX12" s="35" t="s">
        <v>177</v>
      </c>
      <c r="CY12" s="35"/>
      <c r="CZ12" s="35"/>
      <c r="DA12" s="35" t="s">
        <v>178</v>
      </c>
      <c r="DB12" s="35"/>
      <c r="DC12" s="35"/>
      <c r="DD12" s="35" t="s">
        <v>187</v>
      </c>
      <c r="DE12" s="35"/>
      <c r="DF12" s="35"/>
      <c r="DG12" s="35" t="s">
        <v>188</v>
      </c>
      <c r="DH12" s="35"/>
      <c r="DI12" s="35"/>
      <c r="DJ12" s="35" t="s">
        <v>189</v>
      </c>
      <c r="DK12" s="35"/>
      <c r="DL12" s="35"/>
      <c r="DM12" s="35" t="s">
        <v>190</v>
      </c>
      <c r="DN12" s="35"/>
      <c r="DO12" s="35"/>
      <c r="DP12" s="35" t="s">
        <v>191</v>
      </c>
      <c r="DQ12" s="35"/>
      <c r="DR12" s="35"/>
    </row>
    <row r="13" spans="1:254" ht="59.25" customHeight="1" x14ac:dyDescent="0.25">
      <c r="A13" s="43"/>
      <c r="B13" s="61"/>
      <c r="C13" s="42" t="s">
        <v>905</v>
      </c>
      <c r="D13" s="42"/>
      <c r="E13" s="42"/>
      <c r="F13" s="42" t="s">
        <v>909</v>
      </c>
      <c r="G13" s="42"/>
      <c r="H13" s="42"/>
      <c r="I13" s="42" t="s">
        <v>910</v>
      </c>
      <c r="J13" s="42"/>
      <c r="K13" s="42"/>
      <c r="L13" s="42" t="s">
        <v>911</v>
      </c>
      <c r="M13" s="42"/>
      <c r="N13" s="42"/>
      <c r="O13" s="42" t="s">
        <v>202</v>
      </c>
      <c r="P13" s="42"/>
      <c r="Q13" s="42"/>
      <c r="R13" s="42" t="s">
        <v>204</v>
      </c>
      <c r="S13" s="42"/>
      <c r="T13" s="42"/>
      <c r="U13" s="42" t="s">
        <v>913</v>
      </c>
      <c r="V13" s="42"/>
      <c r="W13" s="42"/>
      <c r="X13" s="42" t="s">
        <v>914</v>
      </c>
      <c r="Y13" s="42"/>
      <c r="Z13" s="42"/>
      <c r="AA13" s="42" t="s">
        <v>915</v>
      </c>
      <c r="AB13" s="42"/>
      <c r="AC13" s="42"/>
      <c r="AD13" s="42" t="s">
        <v>917</v>
      </c>
      <c r="AE13" s="42"/>
      <c r="AF13" s="42"/>
      <c r="AG13" s="42" t="s">
        <v>919</v>
      </c>
      <c r="AH13" s="42"/>
      <c r="AI13" s="42"/>
      <c r="AJ13" s="42" t="s">
        <v>1325</v>
      </c>
      <c r="AK13" s="42"/>
      <c r="AL13" s="42"/>
      <c r="AM13" s="42" t="s">
        <v>924</v>
      </c>
      <c r="AN13" s="42"/>
      <c r="AO13" s="42"/>
      <c r="AP13" s="42" t="s">
        <v>925</v>
      </c>
      <c r="AQ13" s="42"/>
      <c r="AR13" s="42"/>
      <c r="AS13" s="42" t="s">
        <v>926</v>
      </c>
      <c r="AT13" s="42"/>
      <c r="AU13" s="42"/>
      <c r="AV13" s="42" t="s">
        <v>927</v>
      </c>
      <c r="AW13" s="42"/>
      <c r="AX13" s="42"/>
      <c r="AY13" s="42" t="s">
        <v>929</v>
      </c>
      <c r="AZ13" s="42"/>
      <c r="BA13" s="42"/>
      <c r="BB13" s="42" t="s">
        <v>930</v>
      </c>
      <c r="BC13" s="42"/>
      <c r="BD13" s="42"/>
      <c r="BE13" s="42" t="s">
        <v>931</v>
      </c>
      <c r="BF13" s="42"/>
      <c r="BG13" s="42"/>
      <c r="BH13" s="42" t="s">
        <v>932</v>
      </c>
      <c r="BI13" s="42"/>
      <c r="BJ13" s="42"/>
      <c r="BK13" s="42" t="s">
        <v>933</v>
      </c>
      <c r="BL13" s="42"/>
      <c r="BM13" s="42"/>
      <c r="BN13" s="42" t="s">
        <v>935</v>
      </c>
      <c r="BO13" s="42"/>
      <c r="BP13" s="42"/>
      <c r="BQ13" s="42" t="s">
        <v>936</v>
      </c>
      <c r="BR13" s="42"/>
      <c r="BS13" s="42"/>
      <c r="BT13" s="42" t="s">
        <v>938</v>
      </c>
      <c r="BU13" s="42"/>
      <c r="BV13" s="42"/>
      <c r="BW13" s="42" t="s">
        <v>940</v>
      </c>
      <c r="BX13" s="42"/>
      <c r="BY13" s="42"/>
      <c r="BZ13" s="42" t="s">
        <v>941</v>
      </c>
      <c r="CA13" s="42"/>
      <c r="CB13" s="42"/>
      <c r="CC13" s="42" t="s">
        <v>945</v>
      </c>
      <c r="CD13" s="42"/>
      <c r="CE13" s="42"/>
      <c r="CF13" s="42" t="s">
        <v>948</v>
      </c>
      <c r="CG13" s="42"/>
      <c r="CH13" s="42"/>
      <c r="CI13" s="42" t="s">
        <v>949</v>
      </c>
      <c r="CJ13" s="42"/>
      <c r="CK13" s="42"/>
      <c r="CL13" s="42" t="s">
        <v>950</v>
      </c>
      <c r="CM13" s="42"/>
      <c r="CN13" s="42"/>
      <c r="CO13" s="42" t="s">
        <v>951</v>
      </c>
      <c r="CP13" s="42"/>
      <c r="CQ13" s="42"/>
      <c r="CR13" s="42" t="s">
        <v>953</v>
      </c>
      <c r="CS13" s="42"/>
      <c r="CT13" s="42"/>
      <c r="CU13" s="42" t="s">
        <v>954</v>
      </c>
      <c r="CV13" s="42"/>
      <c r="CW13" s="42"/>
      <c r="CX13" s="42" t="s">
        <v>955</v>
      </c>
      <c r="CY13" s="42"/>
      <c r="CZ13" s="42"/>
      <c r="DA13" s="42" t="s">
        <v>956</v>
      </c>
      <c r="DB13" s="42"/>
      <c r="DC13" s="42"/>
      <c r="DD13" s="42" t="s">
        <v>957</v>
      </c>
      <c r="DE13" s="42"/>
      <c r="DF13" s="42"/>
      <c r="DG13" s="42" t="s">
        <v>958</v>
      </c>
      <c r="DH13" s="42"/>
      <c r="DI13" s="42"/>
      <c r="DJ13" s="42" t="s">
        <v>960</v>
      </c>
      <c r="DK13" s="42"/>
      <c r="DL13" s="42"/>
      <c r="DM13" s="42" t="s">
        <v>961</v>
      </c>
      <c r="DN13" s="42"/>
      <c r="DO13" s="42"/>
      <c r="DP13" s="42" t="s">
        <v>962</v>
      </c>
      <c r="DQ13" s="42"/>
      <c r="DR13" s="42"/>
    </row>
    <row r="14" spans="1:254" ht="120" x14ac:dyDescent="0.25">
      <c r="A14" s="43"/>
      <c r="B14" s="62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 t="str">
        <f>'[1]ортаңғы топ'!B14</f>
        <v>Асылбекова Амина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 t="str">
        <f>'[1]ортаңғы топ'!B15</f>
        <v>Аянқызы Даяна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 t="str">
        <f>'[1]ортаңғы топ'!B16</f>
        <v>Асланқызы Айкөркем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 t="str">
        <f>'[1]ортаңғы топ'!B17</f>
        <v>Берикулы Абдул-Карим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 t="str">
        <f>'[1]ортаңғы топ'!B18</f>
        <v>Бекболатов Алмас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 t="str">
        <f>'[1]ортаңғы топ'!B19</f>
        <v xml:space="preserve">Ғалымбек Анель 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/>
      <c r="N20" s="4">
        <v>1</v>
      </c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 t="str">
        <f>'[1]ортаңғы топ'!B20</f>
        <v>Ерболатқызы Айзере</v>
      </c>
      <c r="C21" s="4">
        <v>1</v>
      </c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/>
      <c r="M21" s="4"/>
      <c r="N21" s="4">
        <v>1</v>
      </c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 t="str">
        <f>'[1]ортаңғы топ'!B21</f>
        <v>Ерланқызы Асылым</v>
      </c>
      <c r="C22" s="4"/>
      <c r="D22" s="4"/>
      <c r="E22" s="4"/>
      <c r="F22" s="4"/>
      <c r="G22" s="4">
        <v>1</v>
      </c>
      <c r="H22" s="4"/>
      <c r="I22" s="4">
        <v>1</v>
      </c>
      <c r="J22" s="4"/>
      <c r="K22" s="4"/>
      <c r="L22" s="4"/>
      <c r="M22" s="4"/>
      <c r="N22" s="4">
        <v>1</v>
      </c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3">
        <v>9</v>
      </c>
      <c r="B23" s="4" t="str">
        <f>'[1]ортаңғы топ'!B22</f>
        <v xml:space="preserve">Еркін Алихан 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/>
      <c r="M23" s="4"/>
      <c r="N23" s="4">
        <v>1</v>
      </c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3">
        <v>10</v>
      </c>
      <c r="B24" s="4" t="str">
        <f>'[1]ортаңғы топ'!B23</f>
        <v xml:space="preserve">Еркін Әділжан 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4" t="str">
        <f>'[1]ортаңғы топ'!B24</f>
        <v>Жанарбек Саида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 t="str">
        <f>'[1]ортаңғы топ'!B25</f>
        <v xml:space="preserve">Кәкен Рамина 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 t="str">
        <f>'[1]ортаңғы топ'!B26</f>
        <v xml:space="preserve">Кенжеқан Нұрасыл 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 t="str">
        <f>'[1]ортаңғы топ'!B27</f>
        <v xml:space="preserve">Кеңесбек Рамиз 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 t="str">
        <f>'[1]ортаңғы топ'!B28</f>
        <v xml:space="preserve">Көкеш Айша 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 t="str">
        <f>'[1]ортаңғы топ'!B29</f>
        <v xml:space="preserve">Қадылбеков Мансұр 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 t="str">
        <f>'[1]ортаңғы топ'!B30</f>
        <v>Қалиақпер Алихан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 t="str">
        <f>'[1]ортаңғы топ'!B31</f>
        <v>Мұхамбетәліқызы Инабат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 t="str">
        <f>'[1]ортаңғы топ'!B32</f>
        <v>Нурлан Мөлдір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 t="str">
        <f>'[1]ортаңғы топ'!B33</f>
        <v xml:space="preserve">Нұрсолтан Амир 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 t="str">
        <f>'[1]ортаңғы топ'!B34</f>
        <v>Сағындық Нұргелді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 t="str">
        <f>'[1]ортаңғы топ'!B35</f>
        <v>Сайлаубекова Ханшайым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 t="str">
        <f>'[1]ортаңғы топ'!B36</f>
        <v>Саматұлы Әлинұр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</row>
    <row r="38" spans="1:254" x14ac:dyDescent="0.25">
      <c r="A38" s="3">
        <v>24</v>
      </c>
      <c r="B38" s="4" t="str">
        <f>'[1]ортаңғы топ'!B37</f>
        <v>Сейітқан Нүртілеу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</row>
    <row r="39" spans="1:254" x14ac:dyDescent="0.25">
      <c r="A39" s="3">
        <v>25</v>
      </c>
      <c r="B39" s="4" t="str">
        <f>'[1]ортаңғы топ'!B38</f>
        <v xml:space="preserve">Тоқтамысов Ильяс 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/>
      <c r="CA39" s="4">
        <v>1</v>
      </c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</row>
    <row r="40" spans="1:254" x14ac:dyDescent="0.25">
      <c r="A40" s="38" t="s">
        <v>278</v>
      </c>
      <c r="B40" s="39"/>
      <c r="C40" s="3">
        <f>SUM(C15:C39)</f>
        <v>23</v>
      </c>
      <c r="D40" s="3">
        <f t="shared" ref="D40:V40" si="0">SUM(D15:D39)</f>
        <v>2</v>
      </c>
      <c r="E40" s="3">
        <f t="shared" si="0"/>
        <v>0</v>
      </c>
      <c r="F40" s="3">
        <f t="shared" si="0"/>
        <v>22</v>
      </c>
      <c r="G40" s="3">
        <f t="shared" si="0"/>
        <v>3</v>
      </c>
      <c r="H40" s="3">
        <f t="shared" si="0"/>
        <v>0</v>
      </c>
      <c r="I40" s="3">
        <f t="shared" si="0"/>
        <v>25</v>
      </c>
      <c r="J40" s="3">
        <f t="shared" si="0"/>
        <v>0</v>
      </c>
      <c r="K40" s="3">
        <f t="shared" si="0"/>
        <v>0</v>
      </c>
      <c r="L40" s="3">
        <f t="shared" si="0"/>
        <v>21</v>
      </c>
      <c r="M40" s="3">
        <f t="shared" si="0"/>
        <v>0</v>
      </c>
      <c r="N40" s="3">
        <f t="shared" si="0"/>
        <v>4</v>
      </c>
      <c r="O40" s="3">
        <f t="shared" si="0"/>
        <v>25</v>
      </c>
      <c r="P40" s="3">
        <f t="shared" si="0"/>
        <v>0</v>
      </c>
      <c r="Q40" s="3">
        <f t="shared" si="0"/>
        <v>0</v>
      </c>
      <c r="R40" s="3">
        <f t="shared" si="0"/>
        <v>22</v>
      </c>
      <c r="S40" s="3">
        <f t="shared" si="0"/>
        <v>3</v>
      </c>
      <c r="T40" s="3">
        <f t="shared" si="0"/>
        <v>0</v>
      </c>
      <c r="U40" s="3">
        <f t="shared" si="0"/>
        <v>15</v>
      </c>
      <c r="V40" s="3">
        <f t="shared" si="0"/>
        <v>10</v>
      </c>
      <c r="W40" s="3">
        <f t="shared" ref="W40:AX40" si="1">SUM(W15:W39)</f>
        <v>0</v>
      </c>
      <c r="X40" s="3">
        <f t="shared" si="1"/>
        <v>18</v>
      </c>
      <c r="Y40" s="3">
        <f t="shared" si="1"/>
        <v>7</v>
      </c>
      <c r="Z40" s="3">
        <f t="shared" si="1"/>
        <v>0</v>
      </c>
      <c r="AA40" s="3">
        <f t="shared" si="1"/>
        <v>21</v>
      </c>
      <c r="AB40" s="3">
        <f t="shared" si="1"/>
        <v>4</v>
      </c>
      <c r="AC40" s="3">
        <f t="shared" si="1"/>
        <v>0</v>
      </c>
      <c r="AD40" s="3">
        <f t="shared" si="1"/>
        <v>25</v>
      </c>
      <c r="AE40" s="3">
        <f t="shared" si="1"/>
        <v>0</v>
      </c>
      <c r="AF40" s="3">
        <f t="shared" si="1"/>
        <v>0</v>
      </c>
      <c r="AG40" s="3">
        <f t="shared" si="1"/>
        <v>17</v>
      </c>
      <c r="AH40" s="3">
        <f t="shared" si="1"/>
        <v>8</v>
      </c>
      <c r="AI40" s="3">
        <f t="shared" si="1"/>
        <v>0</v>
      </c>
      <c r="AJ40" s="3">
        <f t="shared" si="1"/>
        <v>25</v>
      </c>
      <c r="AK40" s="3">
        <f t="shared" si="1"/>
        <v>0</v>
      </c>
      <c r="AL40" s="3">
        <f t="shared" si="1"/>
        <v>0</v>
      </c>
      <c r="AM40" s="3">
        <f t="shared" si="1"/>
        <v>20</v>
      </c>
      <c r="AN40" s="3">
        <f t="shared" si="1"/>
        <v>5</v>
      </c>
      <c r="AO40" s="3">
        <f t="shared" si="1"/>
        <v>0</v>
      </c>
      <c r="AP40" s="3">
        <f t="shared" si="1"/>
        <v>25</v>
      </c>
      <c r="AQ40" s="3">
        <f t="shared" si="1"/>
        <v>0</v>
      </c>
      <c r="AR40" s="3">
        <f t="shared" si="1"/>
        <v>0</v>
      </c>
      <c r="AS40" s="3">
        <f t="shared" si="1"/>
        <v>18</v>
      </c>
      <c r="AT40" s="3">
        <f t="shared" si="1"/>
        <v>7</v>
      </c>
      <c r="AU40" s="3">
        <f t="shared" si="1"/>
        <v>0</v>
      </c>
      <c r="AV40" s="3">
        <f t="shared" si="1"/>
        <v>19</v>
      </c>
      <c r="AW40" s="3">
        <f t="shared" si="1"/>
        <v>6</v>
      </c>
      <c r="AX40" s="3">
        <f t="shared" si="1"/>
        <v>0</v>
      </c>
      <c r="AY40" s="3">
        <f t="shared" ref="AY40:CU40" si="2">SUM(AY15:AY39)</f>
        <v>18</v>
      </c>
      <c r="AZ40" s="3">
        <f t="shared" si="2"/>
        <v>7</v>
      </c>
      <c r="BA40" s="3">
        <f t="shared" si="2"/>
        <v>0</v>
      </c>
      <c r="BB40" s="3">
        <v>25</v>
      </c>
      <c r="BC40" s="3">
        <f t="shared" si="2"/>
        <v>0</v>
      </c>
      <c r="BD40" s="3">
        <f t="shared" si="2"/>
        <v>0</v>
      </c>
      <c r="BE40" s="3">
        <f t="shared" si="2"/>
        <v>25</v>
      </c>
      <c r="BF40" s="3">
        <f t="shared" si="2"/>
        <v>0</v>
      </c>
      <c r="BG40" s="3">
        <f t="shared" si="2"/>
        <v>0</v>
      </c>
      <c r="BH40" s="3">
        <f t="shared" si="2"/>
        <v>25</v>
      </c>
      <c r="BI40" s="3">
        <f t="shared" si="2"/>
        <v>0</v>
      </c>
      <c r="BJ40" s="3">
        <f t="shared" si="2"/>
        <v>0</v>
      </c>
      <c r="BK40" s="3">
        <v>25</v>
      </c>
      <c r="BL40" s="3">
        <f t="shared" si="2"/>
        <v>0</v>
      </c>
      <c r="BM40" s="3">
        <f t="shared" si="2"/>
        <v>0</v>
      </c>
      <c r="BN40" s="3">
        <f t="shared" si="2"/>
        <v>21</v>
      </c>
      <c r="BO40" s="3">
        <f t="shared" si="2"/>
        <v>4</v>
      </c>
      <c r="BP40" s="3">
        <f t="shared" si="2"/>
        <v>0</v>
      </c>
      <c r="BQ40" s="3">
        <f t="shared" si="2"/>
        <v>21</v>
      </c>
      <c r="BR40" s="3">
        <f t="shared" si="2"/>
        <v>4</v>
      </c>
      <c r="BS40" s="3">
        <f t="shared" si="2"/>
        <v>0</v>
      </c>
      <c r="BT40" s="3">
        <f t="shared" si="2"/>
        <v>25</v>
      </c>
      <c r="BU40" s="3">
        <f t="shared" si="2"/>
        <v>0</v>
      </c>
      <c r="BV40" s="3">
        <f t="shared" si="2"/>
        <v>0</v>
      </c>
      <c r="BW40" s="3">
        <f t="shared" si="2"/>
        <v>24</v>
      </c>
      <c r="BX40" s="3">
        <f t="shared" si="2"/>
        <v>1</v>
      </c>
      <c r="BY40" s="3">
        <f t="shared" si="2"/>
        <v>0</v>
      </c>
      <c r="BZ40" s="3">
        <f t="shared" si="2"/>
        <v>0</v>
      </c>
      <c r="CA40" s="3">
        <f t="shared" si="2"/>
        <v>25</v>
      </c>
      <c r="CB40" s="3">
        <f t="shared" si="2"/>
        <v>0</v>
      </c>
      <c r="CC40" s="3">
        <f t="shared" si="2"/>
        <v>17</v>
      </c>
      <c r="CD40" s="3">
        <f t="shared" si="2"/>
        <v>8</v>
      </c>
      <c r="CE40" s="3">
        <f t="shared" si="2"/>
        <v>0</v>
      </c>
      <c r="CF40" s="3">
        <f t="shared" si="2"/>
        <v>25</v>
      </c>
      <c r="CG40" s="3">
        <f t="shared" si="2"/>
        <v>0</v>
      </c>
      <c r="CH40" s="3">
        <f t="shared" si="2"/>
        <v>0</v>
      </c>
      <c r="CI40" s="3">
        <f t="shared" si="2"/>
        <v>25</v>
      </c>
      <c r="CJ40" s="3">
        <f t="shared" si="2"/>
        <v>0</v>
      </c>
      <c r="CK40" s="3">
        <f t="shared" si="2"/>
        <v>0</v>
      </c>
      <c r="CL40" s="3">
        <f t="shared" si="2"/>
        <v>18</v>
      </c>
      <c r="CM40" s="3">
        <f t="shared" si="2"/>
        <v>7</v>
      </c>
      <c r="CN40" s="3">
        <f t="shared" si="2"/>
        <v>0</v>
      </c>
      <c r="CO40" s="3">
        <f t="shared" si="2"/>
        <v>25</v>
      </c>
      <c r="CP40" s="3">
        <f t="shared" si="2"/>
        <v>0</v>
      </c>
      <c r="CQ40" s="3">
        <f t="shared" si="2"/>
        <v>0</v>
      </c>
      <c r="CR40" s="3">
        <v>25</v>
      </c>
      <c r="CS40" s="3">
        <f t="shared" si="2"/>
        <v>0</v>
      </c>
      <c r="CT40" s="3">
        <f t="shared" si="2"/>
        <v>0</v>
      </c>
      <c r="CU40" s="3">
        <f t="shared" si="2"/>
        <v>16</v>
      </c>
      <c r="CV40" s="3">
        <f t="shared" ref="CV40:DH40" si="3">SUM(CV15:CV39)</f>
        <v>9</v>
      </c>
      <c r="CW40" s="3">
        <f t="shared" si="3"/>
        <v>0</v>
      </c>
      <c r="CX40" s="3">
        <f t="shared" si="3"/>
        <v>25</v>
      </c>
      <c r="CY40" s="3">
        <f t="shared" si="3"/>
        <v>0</v>
      </c>
      <c r="CZ40" s="3">
        <f t="shared" si="3"/>
        <v>0</v>
      </c>
      <c r="DA40" s="3">
        <f t="shared" si="3"/>
        <v>25</v>
      </c>
      <c r="DB40" s="3">
        <f t="shared" si="3"/>
        <v>0</v>
      </c>
      <c r="DC40" s="3">
        <f t="shared" si="3"/>
        <v>0</v>
      </c>
      <c r="DD40" s="3">
        <f t="shared" si="3"/>
        <v>18</v>
      </c>
      <c r="DE40" s="3">
        <f t="shared" si="3"/>
        <v>7</v>
      </c>
      <c r="DF40" s="3">
        <f t="shared" si="3"/>
        <v>0</v>
      </c>
      <c r="DG40" s="3">
        <v>25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15</v>
      </c>
      <c r="DK40" s="3">
        <f t="shared" si="4"/>
        <v>10</v>
      </c>
      <c r="DL40" s="3">
        <f t="shared" si="4"/>
        <v>0</v>
      </c>
      <c r="DM40" s="3">
        <f t="shared" si="4"/>
        <v>23</v>
      </c>
      <c r="DN40" s="3">
        <f t="shared" si="4"/>
        <v>2</v>
      </c>
      <c r="DO40" s="3">
        <f t="shared" si="4"/>
        <v>0</v>
      </c>
      <c r="DP40" s="3">
        <v>25</v>
      </c>
      <c r="DQ40" s="3">
        <f t="shared" si="4"/>
        <v>0</v>
      </c>
      <c r="DR40" s="3">
        <f t="shared" si="4"/>
        <v>0</v>
      </c>
    </row>
    <row r="41" spans="1:254" ht="37.5" customHeight="1" x14ac:dyDescent="0.25">
      <c r="A41" s="40" t="s">
        <v>841</v>
      </c>
      <c r="B41" s="41"/>
      <c r="C41" s="27">
        <f>C40/25%</f>
        <v>92</v>
      </c>
      <c r="D41" s="27">
        <f t="shared" ref="D41:BO41" si="5">D40/25%</f>
        <v>8</v>
      </c>
      <c r="E41" s="27">
        <f t="shared" si="5"/>
        <v>0</v>
      </c>
      <c r="F41" s="27">
        <f t="shared" si="5"/>
        <v>88</v>
      </c>
      <c r="G41" s="27">
        <f t="shared" si="5"/>
        <v>12</v>
      </c>
      <c r="H41" s="27">
        <f t="shared" si="5"/>
        <v>0</v>
      </c>
      <c r="I41" s="27">
        <f t="shared" si="5"/>
        <v>100</v>
      </c>
      <c r="J41" s="27">
        <f t="shared" si="5"/>
        <v>0</v>
      </c>
      <c r="K41" s="27">
        <f t="shared" si="5"/>
        <v>0</v>
      </c>
      <c r="L41" s="27">
        <f t="shared" si="5"/>
        <v>84</v>
      </c>
      <c r="M41" s="27">
        <f t="shared" si="5"/>
        <v>0</v>
      </c>
      <c r="N41" s="27">
        <f t="shared" si="5"/>
        <v>16</v>
      </c>
      <c r="O41" s="27">
        <f t="shared" si="5"/>
        <v>100</v>
      </c>
      <c r="P41" s="27">
        <f t="shared" si="5"/>
        <v>0</v>
      </c>
      <c r="Q41" s="27">
        <f t="shared" si="5"/>
        <v>0</v>
      </c>
      <c r="R41" s="27">
        <f t="shared" si="5"/>
        <v>88</v>
      </c>
      <c r="S41" s="27">
        <f t="shared" si="5"/>
        <v>12</v>
      </c>
      <c r="T41" s="27">
        <f t="shared" si="5"/>
        <v>0</v>
      </c>
      <c r="U41" s="27">
        <f t="shared" si="5"/>
        <v>60</v>
      </c>
      <c r="V41" s="27">
        <f t="shared" si="5"/>
        <v>40</v>
      </c>
      <c r="W41" s="27">
        <f t="shared" si="5"/>
        <v>0</v>
      </c>
      <c r="X41" s="27">
        <f t="shared" si="5"/>
        <v>72</v>
      </c>
      <c r="Y41" s="27">
        <f t="shared" si="5"/>
        <v>28</v>
      </c>
      <c r="Z41" s="27">
        <f t="shared" si="5"/>
        <v>0</v>
      </c>
      <c r="AA41" s="27">
        <f t="shared" si="5"/>
        <v>84</v>
      </c>
      <c r="AB41" s="27">
        <f t="shared" si="5"/>
        <v>16</v>
      </c>
      <c r="AC41" s="27">
        <f t="shared" si="5"/>
        <v>0</v>
      </c>
      <c r="AD41" s="27">
        <f t="shared" si="5"/>
        <v>100</v>
      </c>
      <c r="AE41" s="27">
        <f t="shared" si="5"/>
        <v>0</v>
      </c>
      <c r="AF41" s="27">
        <f t="shared" si="5"/>
        <v>0</v>
      </c>
      <c r="AG41" s="27">
        <f t="shared" si="5"/>
        <v>68</v>
      </c>
      <c r="AH41" s="27">
        <f t="shared" si="5"/>
        <v>32</v>
      </c>
      <c r="AI41" s="27">
        <f t="shared" si="5"/>
        <v>0</v>
      </c>
      <c r="AJ41" s="27">
        <f t="shared" si="5"/>
        <v>100</v>
      </c>
      <c r="AK41" s="27">
        <f t="shared" si="5"/>
        <v>0</v>
      </c>
      <c r="AL41" s="27">
        <f t="shared" si="5"/>
        <v>0</v>
      </c>
      <c r="AM41" s="27">
        <f t="shared" si="5"/>
        <v>80</v>
      </c>
      <c r="AN41" s="27">
        <f t="shared" si="5"/>
        <v>20</v>
      </c>
      <c r="AO41" s="27">
        <f t="shared" si="5"/>
        <v>0</v>
      </c>
      <c r="AP41" s="27">
        <f t="shared" si="5"/>
        <v>100</v>
      </c>
      <c r="AQ41" s="27">
        <f t="shared" si="5"/>
        <v>0</v>
      </c>
      <c r="AR41" s="27">
        <f t="shared" si="5"/>
        <v>0</v>
      </c>
      <c r="AS41" s="27">
        <f t="shared" si="5"/>
        <v>72</v>
      </c>
      <c r="AT41" s="27">
        <f t="shared" si="5"/>
        <v>28</v>
      </c>
      <c r="AU41" s="27">
        <f t="shared" si="5"/>
        <v>0</v>
      </c>
      <c r="AV41" s="27">
        <f t="shared" si="5"/>
        <v>76</v>
      </c>
      <c r="AW41" s="27">
        <f t="shared" si="5"/>
        <v>24</v>
      </c>
      <c r="AX41" s="27">
        <f t="shared" si="5"/>
        <v>0</v>
      </c>
      <c r="AY41" s="27">
        <f t="shared" si="5"/>
        <v>72</v>
      </c>
      <c r="AZ41" s="27">
        <f t="shared" si="5"/>
        <v>28</v>
      </c>
      <c r="BA41" s="27">
        <f t="shared" si="5"/>
        <v>0</v>
      </c>
      <c r="BB41" s="27">
        <f t="shared" si="5"/>
        <v>100</v>
      </c>
      <c r="BC41" s="27">
        <f t="shared" si="5"/>
        <v>0</v>
      </c>
      <c r="BD41" s="27">
        <f t="shared" si="5"/>
        <v>0</v>
      </c>
      <c r="BE41" s="27">
        <f t="shared" si="5"/>
        <v>100</v>
      </c>
      <c r="BF41" s="27">
        <f t="shared" si="5"/>
        <v>0</v>
      </c>
      <c r="BG41" s="27">
        <f t="shared" si="5"/>
        <v>0</v>
      </c>
      <c r="BH41" s="27">
        <f t="shared" si="5"/>
        <v>100</v>
      </c>
      <c r="BI41" s="27">
        <f t="shared" si="5"/>
        <v>0</v>
      </c>
      <c r="BJ41" s="27">
        <f t="shared" si="5"/>
        <v>0</v>
      </c>
      <c r="BK41" s="27">
        <f t="shared" si="5"/>
        <v>100</v>
      </c>
      <c r="BL41" s="27">
        <f t="shared" si="5"/>
        <v>0</v>
      </c>
      <c r="BM41" s="27">
        <f t="shared" si="5"/>
        <v>0</v>
      </c>
      <c r="BN41" s="27">
        <f t="shared" si="5"/>
        <v>84</v>
      </c>
      <c r="BO41" s="27">
        <f t="shared" si="5"/>
        <v>16</v>
      </c>
      <c r="BP41" s="27">
        <f t="shared" ref="BP41:DQ41" si="6">BP40/25%</f>
        <v>0</v>
      </c>
      <c r="BQ41" s="27">
        <f t="shared" si="6"/>
        <v>84</v>
      </c>
      <c r="BR41" s="27">
        <f t="shared" si="6"/>
        <v>16</v>
      </c>
      <c r="BS41" s="27">
        <f t="shared" si="6"/>
        <v>0</v>
      </c>
      <c r="BT41" s="27">
        <f t="shared" si="6"/>
        <v>100</v>
      </c>
      <c r="BU41" s="27">
        <f t="shared" si="6"/>
        <v>0</v>
      </c>
      <c r="BV41" s="27">
        <f t="shared" si="6"/>
        <v>0</v>
      </c>
      <c r="BW41" s="27">
        <f t="shared" si="6"/>
        <v>96</v>
      </c>
      <c r="BX41" s="27">
        <f t="shared" si="6"/>
        <v>4</v>
      </c>
      <c r="BY41" s="27">
        <f t="shared" si="6"/>
        <v>0</v>
      </c>
      <c r="BZ41" s="27">
        <f t="shared" si="6"/>
        <v>0</v>
      </c>
      <c r="CA41" s="27">
        <f t="shared" si="6"/>
        <v>100</v>
      </c>
      <c r="CB41" s="27">
        <f t="shared" si="6"/>
        <v>0</v>
      </c>
      <c r="CC41" s="27">
        <f t="shared" si="6"/>
        <v>68</v>
      </c>
      <c r="CD41" s="27">
        <f t="shared" si="6"/>
        <v>32</v>
      </c>
      <c r="CE41" s="27">
        <f t="shared" si="6"/>
        <v>0</v>
      </c>
      <c r="CF41" s="27">
        <f t="shared" si="6"/>
        <v>100</v>
      </c>
      <c r="CG41" s="27">
        <f t="shared" si="6"/>
        <v>0</v>
      </c>
      <c r="CH41" s="27">
        <f t="shared" si="6"/>
        <v>0</v>
      </c>
      <c r="CI41" s="27">
        <f t="shared" si="6"/>
        <v>100</v>
      </c>
      <c r="CJ41" s="27">
        <f t="shared" si="6"/>
        <v>0</v>
      </c>
      <c r="CK41" s="27">
        <f t="shared" si="6"/>
        <v>0</v>
      </c>
      <c r="CL41" s="27">
        <f t="shared" si="6"/>
        <v>72</v>
      </c>
      <c r="CM41" s="27">
        <f t="shared" si="6"/>
        <v>28</v>
      </c>
      <c r="CN41" s="27">
        <f t="shared" si="6"/>
        <v>0</v>
      </c>
      <c r="CO41" s="27">
        <f t="shared" si="6"/>
        <v>100</v>
      </c>
      <c r="CP41" s="27">
        <f t="shared" si="6"/>
        <v>0</v>
      </c>
      <c r="CQ41" s="27">
        <f t="shared" si="6"/>
        <v>0</v>
      </c>
      <c r="CR41" s="27">
        <v>1</v>
      </c>
      <c r="CS41" s="27">
        <f t="shared" si="6"/>
        <v>0</v>
      </c>
      <c r="CT41" s="27">
        <f t="shared" si="6"/>
        <v>0</v>
      </c>
      <c r="CU41" s="27">
        <f t="shared" si="6"/>
        <v>64</v>
      </c>
      <c r="CV41" s="27">
        <f t="shared" si="6"/>
        <v>36</v>
      </c>
      <c r="CW41" s="27">
        <f t="shared" si="6"/>
        <v>0</v>
      </c>
      <c r="CX41" s="27">
        <f t="shared" si="6"/>
        <v>100</v>
      </c>
      <c r="CY41" s="27">
        <f t="shared" si="6"/>
        <v>0</v>
      </c>
      <c r="CZ41" s="27">
        <f t="shared" si="6"/>
        <v>0</v>
      </c>
      <c r="DA41" s="27">
        <f t="shared" si="6"/>
        <v>100</v>
      </c>
      <c r="DB41" s="27">
        <f t="shared" si="6"/>
        <v>0</v>
      </c>
      <c r="DC41" s="27">
        <f t="shared" si="6"/>
        <v>0</v>
      </c>
      <c r="DD41" s="27">
        <f t="shared" si="6"/>
        <v>72</v>
      </c>
      <c r="DE41" s="27">
        <f t="shared" si="6"/>
        <v>28</v>
      </c>
      <c r="DF41" s="27">
        <f t="shared" si="6"/>
        <v>0</v>
      </c>
      <c r="DG41" s="27">
        <f t="shared" si="6"/>
        <v>100</v>
      </c>
      <c r="DH41" s="27">
        <f t="shared" si="6"/>
        <v>0</v>
      </c>
      <c r="DI41" s="27">
        <f t="shared" si="6"/>
        <v>0</v>
      </c>
      <c r="DJ41" s="27">
        <f t="shared" si="6"/>
        <v>60</v>
      </c>
      <c r="DK41" s="27">
        <f t="shared" si="6"/>
        <v>40</v>
      </c>
      <c r="DL41" s="27">
        <f t="shared" si="6"/>
        <v>0</v>
      </c>
      <c r="DM41" s="27">
        <f t="shared" si="6"/>
        <v>92</v>
      </c>
      <c r="DN41" s="27">
        <f t="shared" si="6"/>
        <v>8</v>
      </c>
      <c r="DO41" s="27">
        <f t="shared" si="6"/>
        <v>0</v>
      </c>
      <c r="DP41" s="27">
        <f t="shared" si="6"/>
        <v>100</v>
      </c>
      <c r="DQ41" s="27">
        <f t="shared" si="6"/>
        <v>0</v>
      </c>
      <c r="DR41" s="27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18">
        <v>92</v>
      </c>
      <c r="E44" s="18">
        <f>D44/100*25</f>
        <v>23</v>
      </c>
    </row>
    <row r="45" spans="1:254" x14ac:dyDescent="0.25">
      <c r="B45" t="s">
        <v>815</v>
      </c>
      <c r="C45" t="s">
        <v>822</v>
      </c>
      <c r="D45" s="18">
        <v>4</v>
      </c>
      <c r="E45" s="18">
        <f t="shared" ref="E45:E46" si="7">D45/100*25</f>
        <v>1</v>
      </c>
    </row>
    <row r="46" spans="1:254" x14ac:dyDescent="0.25">
      <c r="B46" t="s">
        <v>816</v>
      </c>
      <c r="C46" t="s">
        <v>822</v>
      </c>
      <c r="D46" s="18">
        <f>(E41+H41+K41+N41)/4</f>
        <v>4</v>
      </c>
      <c r="E46" s="18">
        <f t="shared" si="7"/>
        <v>1</v>
      </c>
    </row>
    <row r="47" spans="1:254" x14ac:dyDescent="0.25">
      <c r="D47" s="24">
        <f>SUM(D44:D46)</f>
        <v>100</v>
      </c>
      <c r="E47" s="25">
        <f>SUM(E44:E46)</f>
        <v>25</v>
      </c>
    </row>
    <row r="48" spans="1:254" x14ac:dyDescent="0.25">
      <c r="B48" t="s">
        <v>814</v>
      </c>
      <c r="C48" t="s">
        <v>823</v>
      </c>
      <c r="D48" s="18">
        <f>(O41+R41+U41+X41+AA41+AD41+AG41+AJ41)/8</f>
        <v>84</v>
      </c>
      <c r="E48" s="18">
        <f t="shared" ref="E48:E62" si="8">D48/100*25</f>
        <v>21</v>
      </c>
    </row>
    <row r="49" spans="2:5" x14ac:dyDescent="0.25">
      <c r="B49" t="s">
        <v>815</v>
      </c>
      <c r="C49" t="s">
        <v>823</v>
      </c>
      <c r="D49" s="18">
        <f>(P41+S41+V41+Y41+AB41+AE41+AH41+AK41)/8</f>
        <v>16</v>
      </c>
      <c r="E49" s="18">
        <f t="shared" si="8"/>
        <v>4</v>
      </c>
    </row>
    <row r="50" spans="2:5" x14ac:dyDescent="0.25">
      <c r="B50" t="s">
        <v>816</v>
      </c>
      <c r="C50" t="s">
        <v>823</v>
      </c>
      <c r="D50" s="18">
        <f>(Q41+T41+W41+Z41+AC41+AF41+AI41+AL41)/8</f>
        <v>0</v>
      </c>
      <c r="E50" s="18">
        <f t="shared" si="8"/>
        <v>0</v>
      </c>
    </row>
    <row r="51" spans="2:5" x14ac:dyDescent="0.25">
      <c r="D51" s="24">
        <f>SUM(D48:D50)</f>
        <v>100</v>
      </c>
      <c r="E51" s="24">
        <f>SUM(E48:E50)</f>
        <v>25</v>
      </c>
    </row>
    <row r="52" spans="2:5" x14ac:dyDescent="0.25">
      <c r="B52" t="s">
        <v>814</v>
      </c>
      <c r="C52" t="s">
        <v>824</v>
      </c>
      <c r="D52" s="18">
        <f>(AM41+AP41+AS41+AV41)/4</f>
        <v>82</v>
      </c>
      <c r="E52" s="18">
        <f t="shared" si="8"/>
        <v>20.5</v>
      </c>
    </row>
    <row r="53" spans="2:5" x14ac:dyDescent="0.25">
      <c r="B53" t="s">
        <v>815</v>
      </c>
      <c r="C53" t="s">
        <v>824</v>
      </c>
      <c r="D53" s="18">
        <f>(AN41+AQ41+AT41+AW41)/4</f>
        <v>18</v>
      </c>
      <c r="E53" s="18">
        <f t="shared" si="8"/>
        <v>4.5</v>
      </c>
    </row>
    <row r="54" spans="2:5" x14ac:dyDescent="0.25">
      <c r="B54" t="s">
        <v>816</v>
      </c>
      <c r="C54" t="s">
        <v>824</v>
      </c>
      <c r="D54" s="18">
        <f>(AO41+AR41+AU41+AX41)/4</f>
        <v>0</v>
      </c>
      <c r="E54" s="18">
        <f t="shared" si="8"/>
        <v>0</v>
      </c>
    </row>
    <row r="55" spans="2:5" x14ac:dyDescent="0.25">
      <c r="D55" s="24">
        <f>SUM(D52:D54)</f>
        <v>100</v>
      </c>
      <c r="E55" s="25">
        <f>SUM(E52:E54)</f>
        <v>25</v>
      </c>
    </row>
    <row r="56" spans="2:5" x14ac:dyDescent="0.25">
      <c r="B56" t="s">
        <v>814</v>
      </c>
      <c r="C56" t="s">
        <v>825</v>
      </c>
      <c r="D56" s="18">
        <v>85</v>
      </c>
      <c r="E56" s="18">
        <f t="shared" si="8"/>
        <v>21.25</v>
      </c>
    </row>
    <row r="57" spans="2:5" x14ac:dyDescent="0.25">
      <c r="B57" t="s">
        <v>815</v>
      </c>
      <c r="C57" t="s">
        <v>825</v>
      </c>
      <c r="D57" s="18">
        <v>15</v>
      </c>
      <c r="E57" s="18">
        <f t="shared" si="8"/>
        <v>3.75</v>
      </c>
    </row>
    <row r="58" spans="2:5" x14ac:dyDescent="0.25">
      <c r="B58" t="s">
        <v>816</v>
      </c>
      <c r="C58" t="s">
        <v>825</v>
      </c>
      <c r="D58" s="18">
        <f>(BA41+BD41+BG41+BJ41+BM41+BP41+BS41+BV41+BY41+CB41+CE41+CH41+CK41+CN41+CQ41+CT41+CW41+CZ41+DC41+DF41)/20</f>
        <v>0</v>
      </c>
      <c r="E58" s="18">
        <f t="shared" si="8"/>
        <v>0</v>
      </c>
    </row>
    <row r="59" spans="2:5" x14ac:dyDescent="0.25">
      <c r="D59" s="25">
        <f>SUM(D56:D58)</f>
        <v>100</v>
      </c>
      <c r="E59" s="25">
        <f>SUM(E56:E58)</f>
        <v>25</v>
      </c>
    </row>
    <row r="60" spans="2:5" x14ac:dyDescent="0.25">
      <c r="B60" t="s">
        <v>814</v>
      </c>
      <c r="C60" t="s">
        <v>826</v>
      </c>
      <c r="D60" s="18">
        <f>(DG41+DJ41+DM41+DP41)/4</f>
        <v>88</v>
      </c>
      <c r="E60" s="18">
        <f t="shared" si="8"/>
        <v>22</v>
      </c>
    </row>
    <row r="61" spans="2:5" x14ac:dyDescent="0.25">
      <c r="B61" t="s">
        <v>815</v>
      </c>
      <c r="C61" t="s">
        <v>826</v>
      </c>
      <c r="D61" s="18">
        <f>(DH41+DK41+DN41+DQ41)/4</f>
        <v>12</v>
      </c>
      <c r="E61" s="18">
        <f t="shared" si="8"/>
        <v>3</v>
      </c>
    </row>
    <row r="62" spans="2:5" x14ac:dyDescent="0.25">
      <c r="B62" t="s">
        <v>816</v>
      </c>
      <c r="C62" t="s">
        <v>826</v>
      </c>
      <c r="D62" s="18">
        <f>(DI41+DL41+DO41+DR41)/4</f>
        <v>0</v>
      </c>
      <c r="E62" s="18">
        <f t="shared" si="8"/>
        <v>0</v>
      </c>
    </row>
    <row r="63" spans="2:5" x14ac:dyDescent="0.25">
      <c r="D63" s="25">
        <f>SUM(D60:D62)</f>
        <v>100</v>
      </c>
      <c r="E63" s="25">
        <f>SUM(E60:E62)</f>
        <v>25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11" workbookViewId="0">
      <pane xSplit="2" ySplit="3" topLeftCell="C19" activePane="bottomRight" state="frozen"/>
      <selection activeCell="A11" sqref="A11"/>
      <selection pane="topRight" activeCell="C11" sqref="C11"/>
      <selection pane="bottomLeft" activeCell="A14" sqref="A14"/>
      <selection pane="bottomRight" activeCell="B19" sqref="B19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6" t="s">
        <v>838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9" t="s">
        <v>2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1"/>
      <c r="BK4" s="45" t="s">
        <v>88</v>
      </c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52" t="s">
        <v>115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4"/>
      <c r="EW4" s="47" t="s">
        <v>138</v>
      </c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</row>
    <row r="5" spans="1:254" ht="15.75" customHeight="1" x14ac:dyDescent="0.25">
      <c r="A5" s="43"/>
      <c r="B5" s="43"/>
      <c r="C5" s="37" t="s">
        <v>58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56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331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7" t="s">
        <v>332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159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3" t="s">
        <v>1022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 t="s">
        <v>174</v>
      </c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55" t="s">
        <v>186</v>
      </c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33" t="s">
        <v>117</v>
      </c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5" t="s">
        <v>139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75" hidden="1" x14ac:dyDescent="0.25">
      <c r="A6" s="43"/>
      <c r="B6" s="4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3"/>
      <c r="B7" s="4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3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3"/>
      <c r="B9" s="4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3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3"/>
      <c r="B11" s="43"/>
      <c r="C11" s="37" t="s">
        <v>280</v>
      </c>
      <c r="D11" s="37" t="s">
        <v>5</v>
      </c>
      <c r="E11" s="37" t="s">
        <v>6</v>
      </c>
      <c r="F11" s="37" t="s">
        <v>319</v>
      </c>
      <c r="G11" s="37" t="s">
        <v>7</v>
      </c>
      <c r="H11" s="37" t="s">
        <v>8</v>
      </c>
      <c r="I11" s="37" t="s">
        <v>281</v>
      </c>
      <c r="J11" s="37" t="s">
        <v>9</v>
      </c>
      <c r="K11" s="37" t="s">
        <v>10</v>
      </c>
      <c r="L11" s="37" t="s">
        <v>282</v>
      </c>
      <c r="M11" s="37" t="s">
        <v>9</v>
      </c>
      <c r="N11" s="37" t="s">
        <v>10</v>
      </c>
      <c r="O11" s="37" t="s">
        <v>283</v>
      </c>
      <c r="P11" s="37" t="s">
        <v>11</v>
      </c>
      <c r="Q11" s="37" t="s">
        <v>4</v>
      </c>
      <c r="R11" s="37" t="s">
        <v>284</v>
      </c>
      <c r="S11" s="37"/>
      <c r="T11" s="37"/>
      <c r="U11" s="37" t="s">
        <v>981</v>
      </c>
      <c r="V11" s="37"/>
      <c r="W11" s="37"/>
      <c r="X11" s="37" t="s">
        <v>982</v>
      </c>
      <c r="Y11" s="37"/>
      <c r="Z11" s="37"/>
      <c r="AA11" s="35" t="s">
        <v>983</v>
      </c>
      <c r="AB11" s="35"/>
      <c r="AC11" s="35"/>
      <c r="AD11" s="37" t="s">
        <v>285</v>
      </c>
      <c r="AE11" s="37"/>
      <c r="AF11" s="37"/>
      <c r="AG11" s="37" t="s">
        <v>286</v>
      </c>
      <c r="AH11" s="37"/>
      <c r="AI11" s="37"/>
      <c r="AJ11" s="35" t="s">
        <v>287</v>
      </c>
      <c r="AK11" s="35"/>
      <c r="AL11" s="35"/>
      <c r="AM11" s="37" t="s">
        <v>288</v>
      </c>
      <c r="AN11" s="37"/>
      <c r="AO11" s="37"/>
      <c r="AP11" s="37" t="s">
        <v>289</v>
      </c>
      <c r="AQ11" s="37"/>
      <c r="AR11" s="37"/>
      <c r="AS11" s="37" t="s">
        <v>290</v>
      </c>
      <c r="AT11" s="37"/>
      <c r="AU11" s="37"/>
      <c r="AV11" s="37" t="s">
        <v>291</v>
      </c>
      <c r="AW11" s="37"/>
      <c r="AX11" s="37"/>
      <c r="AY11" s="37" t="s">
        <v>320</v>
      </c>
      <c r="AZ11" s="37"/>
      <c r="BA11" s="37"/>
      <c r="BB11" s="37" t="s">
        <v>292</v>
      </c>
      <c r="BC11" s="37"/>
      <c r="BD11" s="37"/>
      <c r="BE11" s="37" t="s">
        <v>1005</v>
      </c>
      <c r="BF11" s="37"/>
      <c r="BG11" s="37"/>
      <c r="BH11" s="37" t="s">
        <v>293</v>
      </c>
      <c r="BI11" s="37"/>
      <c r="BJ11" s="37"/>
      <c r="BK11" s="35" t="s">
        <v>294</v>
      </c>
      <c r="BL11" s="35"/>
      <c r="BM11" s="35"/>
      <c r="BN11" s="35" t="s">
        <v>321</v>
      </c>
      <c r="BO11" s="35"/>
      <c r="BP11" s="35"/>
      <c r="BQ11" s="35" t="s">
        <v>295</v>
      </c>
      <c r="BR11" s="35"/>
      <c r="BS11" s="35"/>
      <c r="BT11" s="35" t="s">
        <v>296</v>
      </c>
      <c r="BU11" s="35"/>
      <c r="BV11" s="35"/>
      <c r="BW11" s="35" t="s">
        <v>297</v>
      </c>
      <c r="BX11" s="35"/>
      <c r="BY11" s="35"/>
      <c r="BZ11" s="35" t="s">
        <v>298</v>
      </c>
      <c r="CA11" s="35"/>
      <c r="CB11" s="35"/>
      <c r="CC11" s="35" t="s">
        <v>322</v>
      </c>
      <c r="CD11" s="35"/>
      <c r="CE11" s="35"/>
      <c r="CF11" s="35" t="s">
        <v>299</v>
      </c>
      <c r="CG11" s="35"/>
      <c r="CH11" s="35"/>
      <c r="CI11" s="35" t="s">
        <v>300</v>
      </c>
      <c r="CJ11" s="35"/>
      <c r="CK11" s="35"/>
      <c r="CL11" s="35" t="s">
        <v>301</v>
      </c>
      <c r="CM11" s="35"/>
      <c r="CN11" s="35"/>
      <c r="CO11" s="35" t="s">
        <v>302</v>
      </c>
      <c r="CP11" s="35"/>
      <c r="CQ11" s="35"/>
      <c r="CR11" s="35" t="s">
        <v>303</v>
      </c>
      <c r="CS11" s="35"/>
      <c r="CT11" s="35"/>
      <c r="CU11" s="35" t="s">
        <v>304</v>
      </c>
      <c r="CV11" s="35"/>
      <c r="CW11" s="35"/>
      <c r="CX11" s="35" t="s">
        <v>305</v>
      </c>
      <c r="CY11" s="35"/>
      <c r="CZ11" s="35"/>
      <c r="DA11" s="35" t="s">
        <v>306</v>
      </c>
      <c r="DB11" s="35"/>
      <c r="DC11" s="35"/>
      <c r="DD11" s="35" t="s">
        <v>307</v>
      </c>
      <c r="DE11" s="35"/>
      <c r="DF11" s="35"/>
      <c r="DG11" s="35" t="s">
        <v>323</v>
      </c>
      <c r="DH11" s="35"/>
      <c r="DI11" s="35"/>
      <c r="DJ11" s="35" t="s">
        <v>308</v>
      </c>
      <c r="DK11" s="35"/>
      <c r="DL11" s="35"/>
      <c r="DM11" s="35" t="s">
        <v>309</v>
      </c>
      <c r="DN11" s="35"/>
      <c r="DO11" s="35"/>
      <c r="DP11" s="35" t="s">
        <v>310</v>
      </c>
      <c r="DQ11" s="35"/>
      <c r="DR11" s="35"/>
      <c r="DS11" s="35" t="s">
        <v>311</v>
      </c>
      <c r="DT11" s="35"/>
      <c r="DU11" s="35"/>
      <c r="DV11" s="35" t="s">
        <v>312</v>
      </c>
      <c r="DW11" s="35"/>
      <c r="DX11" s="35"/>
      <c r="DY11" s="35" t="s">
        <v>313</v>
      </c>
      <c r="DZ11" s="35"/>
      <c r="EA11" s="35"/>
      <c r="EB11" s="35" t="s">
        <v>314</v>
      </c>
      <c r="EC11" s="35"/>
      <c r="ED11" s="35"/>
      <c r="EE11" s="35" t="s">
        <v>324</v>
      </c>
      <c r="EF11" s="35"/>
      <c r="EG11" s="35"/>
      <c r="EH11" s="35" t="s">
        <v>325</v>
      </c>
      <c r="EI11" s="35"/>
      <c r="EJ11" s="35"/>
      <c r="EK11" s="35" t="s">
        <v>326</v>
      </c>
      <c r="EL11" s="35"/>
      <c r="EM11" s="35"/>
      <c r="EN11" s="35" t="s">
        <v>327</v>
      </c>
      <c r="EO11" s="35"/>
      <c r="EP11" s="35"/>
      <c r="EQ11" s="35" t="s">
        <v>328</v>
      </c>
      <c r="ER11" s="35"/>
      <c r="ES11" s="35"/>
      <c r="ET11" s="35" t="s">
        <v>329</v>
      </c>
      <c r="EU11" s="35"/>
      <c r="EV11" s="35"/>
      <c r="EW11" s="35" t="s">
        <v>315</v>
      </c>
      <c r="EX11" s="35"/>
      <c r="EY11" s="35"/>
      <c r="EZ11" s="35" t="s">
        <v>330</v>
      </c>
      <c r="FA11" s="35"/>
      <c r="FB11" s="35"/>
      <c r="FC11" s="35" t="s">
        <v>316</v>
      </c>
      <c r="FD11" s="35"/>
      <c r="FE11" s="35"/>
      <c r="FF11" s="35" t="s">
        <v>317</v>
      </c>
      <c r="FG11" s="35"/>
      <c r="FH11" s="35"/>
      <c r="FI11" s="35" t="s">
        <v>318</v>
      </c>
      <c r="FJ11" s="35"/>
      <c r="FK11" s="35"/>
    </row>
    <row r="12" spans="1:254" ht="79.5" customHeight="1" x14ac:dyDescent="0.25">
      <c r="A12" s="43"/>
      <c r="B12" s="43"/>
      <c r="C12" s="42" t="s">
        <v>963</v>
      </c>
      <c r="D12" s="42"/>
      <c r="E12" s="42"/>
      <c r="F12" s="42" t="s">
        <v>967</v>
      </c>
      <c r="G12" s="42"/>
      <c r="H12" s="42"/>
      <c r="I12" s="42" t="s">
        <v>971</v>
      </c>
      <c r="J12" s="42"/>
      <c r="K12" s="42"/>
      <c r="L12" s="42" t="s">
        <v>975</v>
      </c>
      <c r="M12" s="42"/>
      <c r="N12" s="42"/>
      <c r="O12" s="42" t="s">
        <v>977</v>
      </c>
      <c r="P12" s="42"/>
      <c r="Q12" s="42"/>
      <c r="R12" s="42" t="s">
        <v>980</v>
      </c>
      <c r="S12" s="42"/>
      <c r="T12" s="42"/>
      <c r="U12" s="42" t="s">
        <v>338</v>
      </c>
      <c r="V12" s="42"/>
      <c r="W12" s="42"/>
      <c r="X12" s="42" t="s">
        <v>341</v>
      </c>
      <c r="Y12" s="42"/>
      <c r="Z12" s="42"/>
      <c r="AA12" s="42" t="s">
        <v>984</v>
      </c>
      <c r="AB12" s="42"/>
      <c r="AC12" s="42"/>
      <c r="AD12" s="42" t="s">
        <v>988</v>
      </c>
      <c r="AE12" s="42"/>
      <c r="AF12" s="42"/>
      <c r="AG12" s="42" t="s">
        <v>989</v>
      </c>
      <c r="AH12" s="42"/>
      <c r="AI12" s="42"/>
      <c r="AJ12" s="42" t="s">
        <v>993</v>
      </c>
      <c r="AK12" s="42"/>
      <c r="AL12" s="42"/>
      <c r="AM12" s="42" t="s">
        <v>997</v>
      </c>
      <c r="AN12" s="42"/>
      <c r="AO12" s="42"/>
      <c r="AP12" s="42" t="s">
        <v>1001</v>
      </c>
      <c r="AQ12" s="42"/>
      <c r="AR12" s="42"/>
      <c r="AS12" s="42" t="s">
        <v>1002</v>
      </c>
      <c r="AT12" s="42"/>
      <c r="AU12" s="42"/>
      <c r="AV12" s="42" t="s">
        <v>1006</v>
      </c>
      <c r="AW12" s="42"/>
      <c r="AX12" s="42"/>
      <c r="AY12" s="42" t="s">
        <v>1007</v>
      </c>
      <c r="AZ12" s="42"/>
      <c r="BA12" s="42"/>
      <c r="BB12" s="42" t="s">
        <v>1008</v>
      </c>
      <c r="BC12" s="42"/>
      <c r="BD12" s="42"/>
      <c r="BE12" s="42" t="s">
        <v>1009</v>
      </c>
      <c r="BF12" s="42"/>
      <c r="BG12" s="42"/>
      <c r="BH12" s="42" t="s">
        <v>1010</v>
      </c>
      <c r="BI12" s="42"/>
      <c r="BJ12" s="42"/>
      <c r="BK12" s="42" t="s">
        <v>357</v>
      </c>
      <c r="BL12" s="42"/>
      <c r="BM12" s="42"/>
      <c r="BN12" s="42" t="s">
        <v>359</v>
      </c>
      <c r="BO12" s="42"/>
      <c r="BP12" s="42"/>
      <c r="BQ12" s="42" t="s">
        <v>1014</v>
      </c>
      <c r="BR12" s="42"/>
      <c r="BS12" s="42"/>
      <c r="BT12" s="42" t="s">
        <v>1015</v>
      </c>
      <c r="BU12" s="42"/>
      <c r="BV12" s="42"/>
      <c r="BW12" s="42" t="s">
        <v>1016</v>
      </c>
      <c r="BX12" s="42"/>
      <c r="BY12" s="42"/>
      <c r="BZ12" s="42" t="s">
        <v>1017</v>
      </c>
      <c r="CA12" s="42"/>
      <c r="CB12" s="42"/>
      <c r="CC12" s="42" t="s">
        <v>369</v>
      </c>
      <c r="CD12" s="42"/>
      <c r="CE12" s="42"/>
      <c r="CF12" s="56" t="s">
        <v>372</v>
      </c>
      <c r="CG12" s="56"/>
      <c r="CH12" s="56"/>
      <c r="CI12" s="42" t="s">
        <v>376</v>
      </c>
      <c r="CJ12" s="42"/>
      <c r="CK12" s="42"/>
      <c r="CL12" s="42" t="s">
        <v>1328</v>
      </c>
      <c r="CM12" s="42"/>
      <c r="CN12" s="42"/>
      <c r="CO12" s="42" t="s">
        <v>382</v>
      </c>
      <c r="CP12" s="42"/>
      <c r="CQ12" s="42"/>
      <c r="CR12" s="56" t="s">
        <v>385</v>
      </c>
      <c r="CS12" s="56"/>
      <c r="CT12" s="56"/>
      <c r="CU12" s="42" t="s">
        <v>388</v>
      </c>
      <c r="CV12" s="42"/>
      <c r="CW12" s="42"/>
      <c r="CX12" s="42" t="s">
        <v>390</v>
      </c>
      <c r="CY12" s="42"/>
      <c r="CZ12" s="42"/>
      <c r="DA12" s="42" t="s">
        <v>394</v>
      </c>
      <c r="DB12" s="42"/>
      <c r="DC12" s="42"/>
      <c r="DD12" s="56" t="s">
        <v>398</v>
      </c>
      <c r="DE12" s="56"/>
      <c r="DF12" s="56"/>
      <c r="DG12" s="56" t="s">
        <v>400</v>
      </c>
      <c r="DH12" s="56"/>
      <c r="DI12" s="56"/>
      <c r="DJ12" s="56" t="s">
        <v>404</v>
      </c>
      <c r="DK12" s="56"/>
      <c r="DL12" s="56"/>
      <c r="DM12" s="56" t="s">
        <v>408</v>
      </c>
      <c r="DN12" s="56"/>
      <c r="DO12" s="56"/>
      <c r="DP12" s="56" t="s">
        <v>412</v>
      </c>
      <c r="DQ12" s="56"/>
      <c r="DR12" s="56"/>
      <c r="DS12" s="56" t="s">
        <v>415</v>
      </c>
      <c r="DT12" s="56"/>
      <c r="DU12" s="56"/>
      <c r="DV12" s="56" t="s">
        <v>418</v>
      </c>
      <c r="DW12" s="56"/>
      <c r="DX12" s="56"/>
      <c r="DY12" s="56" t="s">
        <v>422</v>
      </c>
      <c r="DZ12" s="56"/>
      <c r="EA12" s="56"/>
      <c r="EB12" s="56" t="s">
        <v>424</v>
      </c>
      <c r="EC12" s="56"/>
      <c r="ED12" s="56"/>
      <c r="EE12" s="56" t="s">
        <v>1026</v>
      </c>
      <c r="EF12" s="56"/>
      <c r="EG12" s="56"/>
      <c r="EH12" s="56" t="s">
        <v>426</v>
      </c>
      <c r="EI12" s="56"/>
      <c r="EJ12" s="56"/>
      <c r="EK12" s="56" t="s">
        <v>428</v>
      </c>
      <c r="EL12" s="56"/>
      <c r="EM12" s="56"/>
      <c r="EN12" s="56" t="s">
        <v>1035</v>
      </c>
      <c r="EO12" s="56"/>
      <c r="EP12" s="56"/>
      <c r="EQ12" s="56" t="s">
        <v>1037</v>
      </c>
      <c r="ER12" s="56"/>
      <c r="ES12" s="56"/>
      <c r="ET12" s="56" t="s">
        <v>430</v>
      </c>
      <c r="EU12" s="56"/>
      <c r="EV12" s="56"/>
      <c r="EW12" s="56" t="s">
        <v>431</v>
      </c>
      <c r="EX12" s="56"/>
      <c r="EY12" s="56"/>
      <c r="EZ12" s="56" t="s">
        <v>1041</v>
      </c>
      <c r="FA12" s="56"/>
      <c r="FB12" s="56"/>
      <c r="FC12" s="56" t="s">
        <v>1045</v>
      </c>
      <c r="FD12" s="56"/>
      <c r="FE12" s="56"/>
      <c r="FF12" s="56" t="s">
        <v>1047</v>
      </c>
      <c r="FG12" s="56"/>
      <c r="FH12" s="56"/>
      <c r="FI12" s="56" t="s">
        <v>1051</v>
      </c>
      <c r="FJ12" s="56"/>
      <c r="FK12" s="56"/>
    </row>
    <row r="13" spans="1:254" ht="180" x14ac:dyDescent="0.25">
      <c r="A13" s="43"/>
      <c r="B13" s="43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54" ht="15.75" x14ac:dyDescent="0.25">
      <c r="A14" s="23">
        <v>1</v>
      </c>
      <c r="B14" s="13" t="s">
        <v>1381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>
        <v>2</v>
      </c>
      <c r="B15" s="1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3</v>
      </c>
      <c r="B16" s="1" t="s">
        <v>1383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4</v>
      </c>
      <c r="B17" s="1" t="s">
        <v>1384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/>
      <c r="T17" s="4">
        <v>1</v>
      </c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5</v>
      </c>
      <c r="B18" s="1" t="s">
        <v>1385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/>
      <c r="T18" s="4">
        <v>1</v>
      </c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/>
      <c r="AR18" s="4">
        <v>1</v>
      </c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6</v>
      </c>
      <c r="B19" s="1" t="s">
        <v>1386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7</v>
      </c>
      <c r="B20" s="1" t="s">
        <v>1387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/>
      <c r="AU20" s="4">
        <v>1</v>
      </c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25">
      <c r="A21" s="3">
        <v>8</v>
      </c>
      <c r="B21" s="4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4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1390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/>
      <c r="AL23" s="4">
        <v>1</v>
      </c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/>
      <c r="BJ23" s="4">
        <v>1</v>
      </c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/>
      <c r="BJ24" s="4">
        <v>1</v>
      </c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/>
      <c r="BY24" s="4">
        <v>1</v>
      </c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/>
      <c r="T26" s="4">
        <v>1</v>
      </c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/>
      <c r="Q27" s="4">
        <v>1</v>
      </c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/>
      <c r="BY27" s="4">
        <v>1</v>
      </c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 t="s">
        <v>1395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/>
      <c r="W28" s="4">
        <v>1</v>
      </c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 t="s">
        <v>1396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 t="s">
        <v>1397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 t="s">
        <v>1399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 t="s">
        <v>1400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/>
      <c r="BY33" s="4">
        <v>1</v>
      </c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21</v>
      </c>
      <c r="B34" s="4" t="s">
        <v>1401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/>
      <c r="Q34" s="4">
        <v>1</v>
      </c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22</v>
      </c>
      <c r="B35" s="4" t="s">
        <v>1402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/>
      <c r="Q35" s="4">
        <v>1</v>
      </c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25">
      <c r="A36" s="3">
        <v>23</v>
      </c>
      <c r="B36" s="4" t="s">
        <v>1403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25">
      <c r="A37" s="3">
        <v>24</v>
      </c>
      <c r="B37" s="4" t="s">
        <v>1404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25">
      <c r="A38" s="3">
        <v>25</v>
      </c>
      <c r="B38" s="4" t="s">
        <v>1405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38" t="s">
        <v>278</v>
      </c>
      <c r="B39" s="39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13</v>
      </c>
      <c r="P39" s="3">
        <f t="shared" si="0"/>
        <v>9</v>
      </c>
      <c r="Q39" s="3">
        <f t="shared" si="0"/>
        <v>3</v>
      </c>
      <c r="R39" s="3">
        <f t="shared" si="0"/>
        <v>15</v>
      </c>
      <c r="S39" s="3">
        <f t="shared" si="0"/>
        <v>7</v>
      </c>
      <c r="T39" s="3">
        <f t="shared" si="0"/>
        <v>3</v>
      </c>
      <c r="U39" s="3">
        <f t="shared" ref="U39:BD39" si="1">SUM(U14:U38)</f>
        <v>21</v>
      </c>
      <c r="V39" s="3">
        <f t="shared" si="1"/>
        <v>2</v>
      </c>
      <c r="W39" s="3">
        <f t="shared" si="1"/>
        <v>2</v>
      </c>
      <c r="X39" s="3">
        <f t="shared" si="1"/>
        <v>20</v>
      </c>
      <c r="Y39" s="3">
        <f t="shared" si="1"/>
        <v>4</v>
      </c>
      <c r="Z39" s="3">
        <f t="shared" si="1"/>
        <v>1</v>
      </c>
      <c r="AA39" s="3">
        <f t="shared" si="1"/>
        <v>22</v>
      </c>
      <c r="AB39" s="3">
        <f t="shared" si="1"/>
        <v>3</v>
      </c>
      <c r="AC39" s="3">
        <f t="shared" si="1"/>
        <v>0</v>
      </c>
      <c r="AD39" s="3">
        <f t="shared" si="1"/>
        <v>21</v>
      </c>
      <c r="AE39" s="3">
        <f t="shared" si="1"/>
        <v>4</v>
      </c>
      <c r="AF39" s="3">
        <f t="shared" si="1"/>
        <v>0</v>
      </c>
      <c r="AG39" s="3">
        <f t="shared" si="1"/>
        <v>21</v>
      </c>
      <c r="AH39" s="3">
        <f t="shared" si="1"/>
        <v>4</v>
      </c>
      <c r="AI39" s="3">
        <f t="shared" si="1"/>
        <v>0</v>
      </c>
      <c r="AJ39" s="3">
        <f t="shared" si="1"/>
        <v>21</v>
      </c>
      <c r="AK39" s="3">
        <f t="shared" si="1"/>
        <v>3</v>
      </c>
      <c r="AL39" s="3">
        <f t="shared" si="1"/>
        <v>1</v>
      </c>
      <c r="AM39" s="3">
        <f t="shared" si="1"/>
        <v>24</v>
      </c>
      <c r="AN39" s="3">
        <f t="shared" si="1"/>
        <v>1</v>
      </c>
      <c r="AO39" s="3">
        <f t="shared" si="1"/>
        <v>0</v>
      </c>
      <c r="AP39" s="3">
        <f t="shared" si="1"/>
        <v>23</v>
      </c>
      <c r="AQ39" s="3">
        <f t="shared" si="1"/>
        <v>1</v>
      </c>
      <c r="AR39" s="3">
        <f t="shared" si="1"/>
        <v>1</v>
      </c>
      <c r="AS39" s="3">
        <f t="shared" si="1"/>
        <v>13</v>
      </c>
      <c r="AT39" s="3">
        <f t="shared" si="1"/>
        <v>10</v>
      </c>
      <c r="AU39" s="3">
        <f t="shared" si="1"/>
        <v>2</v>
      </c>
      <c r="AV39" s="3">
        <f t="shared" si="1"/>
        <v>22</v>
      </c>
      <c r="AW39" s="3">
        <f t="shared" si="1"/>
        <v>2</v>
      </c>
      <c r="AX39" s="3">
        <f t="shared" si="1"/>
        <v>1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18</v>
      </c>
      <c r="BI39" s="3">
        <f t="shared" si="2"/>
        <v>5</v>
      </c>
      <c r="BJ39" s="3">
        <f t="shared" si="2"/>
        <v>2</v>
      </c>
      <c r="BK39" s="3">
        <f t="shared" si="2"/>
        <v>25</v>
      </c>
      <c r="BL39" s="3">
        <f t="shared" si="2"/>
        <v>0</v>
      </c>
      <c r="BM39" s="3">
        <f t="shared" si="2"/>
        <v>0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20</v>
      </c>
      <c r="BR39" s="3">
        <f t="shared" si="2"/>
        <v>5</v>
      </c>
      <c r="BS39" s="3">
        <f t="shared" si="2"/>
        <v>0</v>
      </c>
      <c r="BT39" s="3">
        <f t="shared" si="2"/>
        <v>23</v>
      </c>
      <c r="BU39" s="3">
        <f t="shared" si="2"/>
        <v>2</v>
      </c>
      <c r="BV39" s="3">
        <f t="shared" si="2"/>
        <v>0</v>
      </c>
      <c r="BW39" s="3">
        <f t="shared" si="2"/>
        <v>10</v>
      </c>
      <c r="BX39" s="3">
        <f t="shared" si="2"/>
        <v>12</v>
      </c>
      <c r="BY39" s="3">
        <f t="shared" si="2"/>
        <v>3</v>
      </c>
      <c r="BZ39" s="3">
        <f t="shared" si="2"/>
        <v>23</v>
      </c>
      <c r="CA39" s="3">
        <f t="shared" si="2"/>
        <v>2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25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>CL39</f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20</v>
      </c>
      <c r="DT39" s="3">
        <f t="shared" si="4"/>
        <v>5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21</v>
      </c>
      <c r="EC39" s="3">
        <f t="shared" si="4"/>
        <v>4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19</v>
      </c>
      <c r="EL39" s="3">
        <f t="shared" si="4"/>
        <v>6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16</v>
      </c>
      <c r="ER39" s="3">
        <f t="shared" si="4"/>
        <v>9</v>
      </c>
      <c r="ES39" s="3">
        <f t="shared" si="4"/>
        <v>0</v>
      </c>
      <c r="ET39" s="3">
        <f t="shared" si="4"/>
        <v>21</v>
      </c>
      <c r="EU39" s="3">
        <f t="shared" si="4"/>
        <v>4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23</v>
      </c>
      <c r="FA39" s="3">
        <f t="shared" si="5"/>
        <v>2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0" t="s">
        <v>840</v>
      </c>
      <c r="B40" s="41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52</v>
      </c>
      <c r="P40" s="10">
        <f t="shared" si="6"/>
        <v>36</v>
      </c>
      <c r="Q40" s="10">
        <f>Q39/25%</f>
        <v>12</v>
      </c>
      <c r="R40" s="10">
        <f t="shared" ref="R40:T40" si="7">R39/25%</f>
        <v>60</v>
      </c>
      <c r="S40" s="10">
        <f t="shared" si="7"/>
        <v>28</v>
      </c>
      <c r="T40" s="10">
        <f t="shared" si="7"/>
        <v>12</v>
      </c>
      <c r="U40" s="10">
        <f t="shared" ref="U40:BD40" si="8">U39/25%</f>
        <v>84</v>
      </c>
      <c r="V40" s="10">
        <f t="shared" si="8"/>
        <v>8</v>
      </c>
      <c r="W40" s="10">
        <f t="shared" si="8"/>
        <v>8</v>
      </c>
      <c r="X40" s="10">
        <f t="shared" si="8"/>
        <v>80</v>
      </c>
      <c r="Y40" s="10">
        <f t="shared" si="8"/>
        <v>16</v>
      </c>
      <c r="Z40" s="10">
        <f t="shared" si="8"/>
        <v>4</v>
      </c>
      <c r="AA40" s="10">
        <f t="shared" si="8"/>
        <v>88</v>
      </c>
      <c r="AB40" s="10">
        <f t="shared" si="8"/>
        <v>12</v>
      </c>
      <c r="AC40" s="10">
        <f t="shared" si="8"/>
        <v>0</v>
      </c>
      <c r="AD40" s="10">
        <f t="shared" si="8"/>
        <v>84</v>
      </c>
      <c r="AE40" s="10">
        <f t="shared" si="8"/>
        <v>16</v>
      </c>
      <c r="AF40" s="10">
        <f t="shared" si="8"/>
        <v>0</v>
      </c>
      <c r="AG40" s="10">
        <f t="shared" si="8"/>
        <v>84</v>
      </c>
      <c r="AH40" s="10">
        <f t="shared" si="8"/>
        <v>16</v>
      </c>
      <c r="AI40" s="10">
        <f t="shared" si="8"/>
        <v>0</v>
      </c>
      <c r="AJ40" s="10">
        <f t="shared" si="8"/>
        <v>84</v>
      </c>
      <c r="AK40" s="10">
        <f t="shared" si="8"/>
        <v>12</v>
      </c>
      <c r="AL40" s="10">
        <f t="shared" si="8"/>
        <v>4</v>
      </c>
      <c r="AM40" s="10">
        <f t="shared" si="8"/>
        <v>96</v>
      </c>
      <c r="AN40" s="10">
        <f t="shared" si="8"/>
        <v>4</v>
      </c>
      <c r="AO40" s="10">
        <f t="shared" si="8"/>
        <v>0</v>
      </c>
      <c r="AP40" s="10">
        <f t="shared" si="8"/>
        <v>92</v>
      </c>
      <c r="AQ40" s="10">
        <f t="shared" si="8"/>
        <v>4</v>
      </c>
      <c r="AR40" s="10">
        <f t="shared" si="8"/>
        <v>4</v>
      </c>
      <c r="AS40" s="10">
        <f t="shared" si="8"/>
        <v>52</v>
      </c>
      <c r="AT40" s="10">
        <f t="shared" si="8"/>
        <v>40</v>
      </c>
      <c r="AU40" s="10">
        <f t="shared" si="8"/>
        <v>8</v>
      </c>
      <c r="AV40" s="10">
        <f t="shared" si="8"/>
        <v>88</v>
      </c>
      <c r="AW40" s="10">
        <f t="shared" si="8"/>
        <v>8</v>
      </c>
      <c r="AX40" s="10">
        <f t="shared" si="8"/>
        <v>4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100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72</v>
      </c>
      <c r="BI40" s="10">
        <f t="shared" si="9"/>
        <v>20</v>
      </c>
      <c r="BJ40" s="10">
        <f t="shared" si="9"/>
        <v>8</v>
      </c>
      <c r="BK40" s="10">
        <f t="shared" si="9"/>
        <v>100</v>
      </c>
      <c r="BL40" s="10">
        <f t="shared" si="9"/>
        <v>0</v>
      </c>
      <c r="BM40" s="10">
        <f t="shared" si="9"/>
        <v>0</v>
      </c>
      <c r="BN40" s="10">
        <f t="shared" si="9"/>
        <v>100</v>
      </c>
      <c r="BO40" s="10">
        <f t="shared" si="9"/>
        <v>0</v>
      </c>
      <c r="BP40" s="10">
        <f t="shared" si="9"/>
        <v>0</v>
      </c>
      <c r="BQ40" s="10">
        <f t="shared" si="9"/>
        <v>80</v>
      </c>
      <c r="BR40" s="10">
        <f t="shared" si="9"/>
        <v>20</v>
      </c>
      <c r="BS40" s="10">
        <f t="shared" si="9"/>
        <v>0</v>
      </c>
      <c r="BT40" s="10">
        <f t="shared" si="9"/>
        <v>92</v>
      </c>
      <c r="BU40" s="10">
        <f t="shared" si="9"/>
        <v>8</v>
      </c>
      <c r="BV40" s="10">
        <f t="shared" si="9"/>
        <v>0</v>
      </c>
      <c r="BW40" s="10">
        <f t="shared" si="9"/>
        <v>40</v>
      </c>
      <c r="BX40" s="10">
        <f t="shared" si="9"/>
        <v>48</v>
      </c>
      <c r="BY40" s="10">
        <f t="shared" si="9"/>
        <v>12</v>
      </c>
      <c r="BZ40" s="10">
        <f t="shared" si="9"/>
        <v>92</v>
      </c>
      <c r="CA40" s="10">
        <f t="shared" si="9"/>
        <v>8</v>
      </c>
      <c r="CB40" s="10">
        <f t="shared" si="9"/>
        <v>0</v>
      </c>
      <c r="CC40" s="10">
        <f t="shared" si="9"/>
        <v>100</v>
      </c>
      <c r="CD40" s="10">
        <f t="shared" si="9"/>
        <v>0</v>
      </c>
      <c r="CE40" s="10">
        <f t="shared" si="9"/>
        <v>0</v>
      </c>
      <c r="CF40" s="10">
        <f t="shared" si="9"/>
        <v>100</v>
      </c>
      <c r="CG40" s="10">
        <f t="shared" si="9"/>
        <v>0</v>
      </c>
      <c r="CH40" s="10">
        <f t="shared" si="9"/>
        <v>0</v>
      </c>
      <c r="CI40" s="10">
        <f t="shared" si="9"/>
        <v>100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100</v>
      </c>
      <c r="CS40" s="10">
        <f t="shared" si="10"/>
        <v>0</v>
      </c>
      <c r="CT40" s="10">
        <f t="shared" si="10"/>
        <v>0</v>
      </c>
      <c r="CU40" s="10">
        <f t="shared" si="10"/>
        <v>100</v>
      </c>
      <c r="CV40" s="10">
        <f t="shared" si="10"/>
        <v>0</v>
      </c>
      <c r="CW40" s="10">
        <f t="shared" si="10"/>
        <v>0</v>
      </c>
      <c r="CX40" s="10">
        <f t="shared" si="10"/>
        <v>100</v>
      </c>
      <c r="CY40" s="10">
        <f t="shared" si="10"/>
        <v>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80</v>
      </c>
      <c r="DT40" s="10">
        <f t="shared" si="11"/>
        <v>20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84</v>
      </c>
      <c r="EC40" s="10">
        <f t="shared" si="11"/>
        <v>16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76</v>
      </c>
      <c r="EL40" s="10">
        <f t="shared" si="11"/>
        <v>24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64</v>
      </c>
      <c r="ER40" s="10">
        <f t="shared" si="11"/>
        <v>36</v>
      </c>
      <c r="ES40" s="10">
        <f t="shared" si="11"/>
        <v>0</v>
      </c>
      <c r="ET40" s="10">
        <f t="shared" si="11"/>
        <v>84</v>
      </c>
      <c r="EU40" s="10">
        <f t="shared" si="11"/>
        <v>16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92</v>
      </c>
      <c r="FA40" s="10">
        <f t="shared" si="12"/>
        <v>8</v>
      </c>
      <c r="FB40" s="10">
        <f t="shared" si="12"/>
        <v>0</v>
      </c>
      <c r="FC40" s="10">
        <f t="shared" si="12"/>
        <v>100</v>
      </c>
      <c r="FD40" s="10">
        <f t="shared" si="12"/>
        <v>0</v>
      </c>
      <c r="FE40" s="10">
        <f t="shared" si="12"/>
        <v>0</v>
      </c>
      <c r="FF40" s="10">
        <f t="shared" si="12"/>
        <v>100</v>
      </c>
      <c r="FG40" s="10">
        <f t="shared" si="12"/>
        <v>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29">
        <f>(C40+F40+I40+L40+O40)/5</f>
        <v>90.4</v>
      </c>
      <c r="E43" s="18">
        <f>D43/100*25</f>
        <v>22.6</v>
      </c>
    </row>
    <row r="44" spans="1:254" x14ac:dyDescent="0.25">
      <c r="B44" t="s">
        <v>815</v>
      </c>
      <c r="C44" t="s">
        <v>827</v>
      </c>
      <c r="D44" s="29">
        <f>(D40+G40+J40+M40+P40)/5</f>
        <v>7.2</v>
      </c>
      <c r="E44" s="18">
        <f t="shared" ref="E44:E45" si="13">D44/100*25</f>
        <v>1.8000000000000003</v>
      </c>
    </row>
    <row r="45" spans="1:254" x14ac:dyDescent="0.25">
      <c r="B45" t="s">
        <v>816</v>
      </c>
      <c r="C45" t="s">
        <v>827</v>
      </c>
      <c r="D45" s="29">
        <f>(E40+H40+K40+N40+Q40)/5</f>
        <v>2.4</v>
      </c>
      <c r="E45" s="18">
        <f t="shared" si="13"/>
        <v>0.6</v>
      </c>
    </row>
    <row r="46" spans="1:254" x14ac:dyDescent="0.25">
      <c r="D46" s="24">
        <f>SUM(D43:D45)</f>
        <v>100.00000000000001</v>
      </c>
      <c r="E46" s="24">
        <f>SUM(E43:E45)</f>
        <v>25.000000000000004</v>
      </c>
    </row>
    <row r="47" spans="1:254" x14ac:dyDescent="0.25">
      <c r="B47" t="s">
        <v>814</v>
      </c>
      <c r="C47" t="s">
        <v>828</v>
      </c>
      <c r="D47" s="29">
        <f>(R40+U40+X40+AA40+AD40+AG40+AJ40+AM40+AP40+AS40+AV40+AY40+BB40+BE40+BH40)/15</f>
        <v>84.266666666666666</v>
      </c>
      <c r="E47">
        <f>D47/100*25</f>
        <v>21.066666666666666</v>
      </c>
    </row>
    <row r="48" spans="1:254" x14ac:dyDescent="0.25">
      <c r="B48" t="s">
        <v>815</v>
      </c>
      <c r="C48" t="s">
        <v>828</v>
      </c>
      <c r="D48" s="29">
        <f>(S40+V40+Y40+AB40+AE40+AH40+AK40+AN40+AQ40+AT40+AW40+AZ40+BC40+BF40+BI40)/15</f>
        <v>12.266666666666667</v>
      </c>
      <c r="E48">
        <f t="shared" ref="E48:E49" si="14">D48/100*25</f>
        <v>3.0666666666666669</v>
      </c>
    </row>
    <row r="49" spans="2:5" x14ac:dyDescent="0.25">
      <c r="B49" t="s">
        <v>816</v>
      </c>
      <c r="C49" t="s">
        <v>828</v>
      </c>
      <c r="D49" s="29">
        <f>(T40+W40+Z40+AC40+AF40+AI40+AL40+AO40+AR40+AU40+AX40+BA40+BD40+BG40+BJ40)/15</f>
        <v>3.4666666666666668</v>
      </c>
      <c r="E49">
        <f t="shared" si="14"/>
        <v>0.86666666666666659</v>
      </c>
    </row>
    <row r="50" spans="2:5" x14ac:dyDescent="0.25">
      <c r="D50" s="25">
        <f>SUM(D47:D49)</f>
        <v>100</v>
      </c>
      <c r="E50" s="25">
        <f>SUM(E47:E49)</f>
        <v>25</v>
      </c>
    </row>
    <row r="51" spans="2:5" x14ac:dyDescent="0.25">
      <c r="B51" t="s">
        <v>814</v>
      </c>
      <c r="C51" t="s">
        <v>829</v>
      </c>
      <c r="D51" s="29">
        <f>(BK40+BN40+BQ40+BT40+BW40)/5</f>
        <v>82.4</v>
      </c>
      <c r="E51">
        <f>D51/100*25</f>
        <v>20.6</v>
      </c>
    </row>
    <row r="52" spans="2:5" x14ac:dyDescent="0.25">
      <c r="B52" t="s">
        <v>815</v>
      </c>
      <c r="C52" t="s">
        <v>829</v>
      </c>
      <c r="D52" s="29">
        <f>(BL40+BO40+BR40+BU40+BX40)/5</f>
        <v>15.2</v>
      </c>
      <c r="E52">
        <f t="shared" ref="E52:E53" si="15">D52/100*25</f>
        <v>3.8</v>
      </c>
    </row>
    <row r="53" spans="2:5" x14ac:dyDescent="0.25">
      <c r="B53" t="s">
        <v>816</v>
      </c>
      <c r="C53" t="s">
        <v>829</v>
      </c>
      <c r="D53" s="29">
        <f>(BM40+BP40+BS40+BV40+BY40)/5</f>
        <v>2.4</v>
      </c>
      <c r="E53">
        <f t="shared" si="15"/>
        <v>0.6</v>
      </c>
    </row>
    <row r="54" spans="2:5" x14ac:dyDescent="0.25">
      <c r="D54" s="25">
        <f>SUM(D51:D53)</f>
        <v>100.00000000000001</v>
      </c>
      <c r="E54" s="25">
        <f>SUM(E51:E53)</f>
        <v>25.000000000000004</v>
      </c>
    </row>
    <row r="55" spans="2:5" x14ac:dyDescent="0.25">
      <c r="B55" t="s">
        <v>814</v>
      </c>
      <c r="C55" t="s">
        <v>830</v>
      </c>
      <c r="D55" s="29">
        <f>(BZ40+CC40+CF40+CI40+CL40+CO40+CR40+CU40+CX40+DA40+DD40+DG40+DJ40+DM40+DP40+DS40+DV40+DY40+EB40+EE40+EH40+EK40+EN40+EQ40+ET40)/25</f>
        <v>95.2</v>
      </c>
      <c r="E55">
        <f>D55/100*25</f>
        <v>23.8</v>
      </c>
    </row>
    <row r="56" spans="2:5" x14ac:dyDescent="0.25">
      <c r="B56" t="s">
        <v>815</v>
      </c>
      <c r="C56" t="s">
        <v>830</v>
      </c>
      <c r="D56" s="29">
        <f>(CA40+CD40+CG40+CJ40+CM40+CP40+CS40+CV40+CY40+DB40+DE40+DH40+DK40+DN40+DQ40+DT40+DW40+DZ40+EC40+EF40+EI40+EL40+EO40+ER40+EU40)/25</f>
        <v>4.8</v>
      </c>
      <c r="E56">
        <f t="shared" ref="E56:E57" si="16">D56/100*25</f>
        <v>1.2</v>
      </c>
    </row>
    <row r="57" spans="2:5" x14ac:dyDescent="0.25">
      <c r="B57" t="s">
        <v>816</v>
      </c>
      <c r="C57" t="s">
        <v>830</v>
      </c>
      <c r="D57" s="29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5">
        <f>SUM(D55:D57)</f>
        <v>100</v>
      </c>
      <c r="E58" s="25">
        <f>SUM(E55:E57)</f>
        <v>25</v>
      </c>
    </row>
    <row r="59" spans="2:5" x14ac:dyDescent="0.25">
      <c r="B59" t="s">
        <v>814</v>
      </c>
      <c r="C59" t="s">
        <v>831</v>
      </c>
      <c r="D59" s="29">
        <f>(EW40+EZ40+FC40+FF40+FI40)/5</f>
        <v>98.4</v>
      </c>
      <c r="E59">
        <f>D59/100*25</f>
        <v>24.6</v>
      </c>
    </row>
    <row r="60" spans="2:5" x14ac:dyDescent="0.25">
      <c r="B60" t="s">
        <v>815</v>
      </c>
      <c r="C60" t="s">
        <v>831</v>
      </c>
      <c r="D60" s="29">
        <f>(EX40+FA40+FD40+FG40+FJ40)/5</f>
        <v>1.6</v>
      </c>
      <c r="E60">
        <f t="shared" ref="E60:E61" si="17">D60/100*25</f>
        <v>0.4</v>
      </c>
    </row>
    <row r="61" spans="2:5" x14ac:dyDescent="0.25">
      <c r="B61" t="s">
        <v>816</v>
      </c>
      <c r="C61" t="s">
        <v>831</v>
      </c>
      <c r="D61" s="29">
        <f>(EY40+FB40+FE40+FH40+FK40)/5</f>
        <v>0</v>
      </c>
      <c r="E61">
        <f t="shared" si="17"/>
        <v>0</v>
      </c>
    </row>
    <row r="62" spans="2:5" x14ac:dyDescent="0.25">
      <c r="D62" s="25">
        <f>SUM(D59:D61)</f>
        <v>100</v>
      </c>
      <c r="E62" s="25">
        <f>SUM(E59:E61)</f>
        <v>25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23" zoomScale="98" zoomScaleNormal="98" workbookViewId="0">
      <pane xSplit="1" topLeftCell="B1" activePane="topRight" state="frozen"/>
      <selection activeCell="A5" sqref="A5"/>
      <selection pane="topRight" activeCell="C14" sqref="C14:GR38"/>
    </sheetView>
  </sheetViews>
  <sheetFormatPr defaultRowHeight="15" x14ac:dyDescent="0.25"/>
  <cols>
    <col min="2" max="2" width="33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34" t="s">
        <v>2</v>
      </c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45" t="s">
        <v>88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52" t="s">
        <v>115</v>
      </c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4"/>
      <c r="GA4" s="47" t="s">
        <v>138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54" ht="13.5" customHeight="1" x14ac:dyDescent="0.25">
      <c r="A5" s="43"/>
      <c r="B5" s="43"/>
      <c r="C5" s="37" t="s">
        <v>58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56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 t="s">
        <v>3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331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 t="s">
        <v>332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 t="s">
        <v>159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3" t="s">
        <v>116</v>
      </c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 t="s">
        <v>174</v>
      </c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 t="s">
        <v>174</v>
      </c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 t="s">
        <v>117</v>
      </c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5" t="s">
        <v>139</v>
      </c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</row>
    <row r="6" spans="1:254" ht="15.75" hidden="1" x14ac:dyDescent="0.25">
      <c r="A6" s="43"/>
      <c r="B6" s="4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3"/>
      <c r="B7" s="4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3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3"/>
      <c r="B9" s="4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3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3"/>
      <c r="B11" s="43"/>
      <c r="C11" s="37" t="s">
        <v>436</v>
      </c>
      <c r="D11" s="37" t="s">
        <v>5</v>
      </c>
      <c r="E11" s="37" t="s">
        <v>6</v>
      </c>
      <c r="F11" s="37" t="s">
        <v>437</v>
      </c>
      <c r="G11" s="37" t="s">
        <v>7</v>
      </c>
      <c r="H11" s="37" t="s">
        <v>8</v>
      </c>
      <c r="I11" s="37" t="s">
        <v>493</v>
      </c>
      <c r="J11" s="37" t="s">
        <v>9</v>
      </c>
      <c r="K11" s="37" t="s">
        <v>10</v>
      </c>
      <c r="L11" s="37" t="s">
        <v>438</v>
      </c>
      <c r="M11" s="37" t="s">
        <v>9</v>
      </c>
      <c r="N11" s="37" t="s">
        <v>10</v>
      </c>
      <c r="O11" s="37" t="s">
        <v>439</v>
      </c>
      <c r="P11" s="37" t="s">
        <v>11</v>
      </c>
      <c r="Q11" s="37" t="s">
        <v>4</v>
      </c>
      <c r="R11" s="37" t="s">
        <v>440</v>
      </c>
      <c r="S11" s="37" t="s">
        <v>6</v>
      </c>
      <c r="T11" s="37" t="s">
        <v>12</v>
      </c>
      <c r="U11" s="37" t="s">
        <v>441</v>
      </c>
      <c r="V11" s="37"/>
      <c r="W11" s="37"/>
      <c r="X11" s="37" t="s">
        <v>442</v>
      </c>
      <c r="Y11" s="37"/>
      <c r="Z11" s="37"/>
      <c r="AA11" s="37" t="s">
        <v>494</v>
      </c>
      <c r="AB11" s="37"/>
      <c r="AC11" s="37"/>
      <c r="AD11" s="37" t="s">
        <v>443</v>
      </c>
      <c r="AE11" s="37"/>
      <c r="AF11" s="37"/>
      <c r="AG11" s="37" t="s">
        <v>444</v>
      </c>
      <c r="AH11" s="37"/>
      <c r="AI11" s="37"/>
      <c r="AJ11" s="37" t="s">
        <v>445</v>
      </c>
      <c r="AK11" s="37"/>
      <c r="AL11" s="37"/>
      <c r="AM11" s="35" t="s">
        <v>446</v>
      </c>
      <c r="AN11" s="35"/>
      <c r="AO11" s="35"/>
      <c r="AP11" s="37" t="s">
        <v>447</v>
      </c>
      <c r="AQ11" s="37"/>
      <c r="AR11" s="37"/>
      <c r="AS11" s="37" t="s">
        <v>448</v>
      </c>
      <c r="AT11" s="37"/>
      <c r="AU11" s="37"/>
      <c r="AV11" s="37" t="s">
        <v>449</v>
      </c>
      <c r="AW11" s="37"/>
      <c r="AX11" s="37"/>
      <c r="AY11" s="37" t="s">
        <v>450</v>
      </c>
      <c r="AZ11" s="37"/>
      <c r="BA11" s="37"/>
      <c r="BB11" s="37" t="s">
        <v>451</v>
      </c>
      <c r="BC11" s="37"/>
      <c r="BD11" s="37"/>
      <c r="BE11" s="35" t="s">
        <v>495</v>
      </c>
      <c r="BF11" s="35"/>
      <c r="BG11" s="35"/>
      <c r="BH11" s="35" t="s">
        <v>452</v>
      </c>
      <c r="BI11" s="35"/>
      <c r="BJ11" s="35"/>
      <c r="BK11" s="37" t="s">
        <v>453</v>
      </c>
      <c r="BL11" s="37"/>
      <c r="BM11" s="37"/>
      <c r="BN11" s="37" t="s">
        <v>454</v>
      </c>
      <c r="BO11" s="37"/>
      <c r="BP11" s="37"/>
      <c r="BQ11" s="35" t="s">
        <v>455</v>
      </c>
      <c r="BR11" s="35"/>
      <c r="BS11" s="35"/>
      <c r="BT11" s="37" t="s">
        <v>456</v>
      </c>
      <c r="BU11" s="37"/>
      <c r="BV11" s="37"/>
      <c r="BW11" s="35" t="s">
        <v>457</v>
      </c>
      <c r="BX11" s="35"/>
      <c r="BY11" s="35"/>
      <c r="BZ11" s="35" t="s">
        <v>458</v>
      </c>
      <c r="CA11" s="35"/>
      <c r="CB11" s="35"/>
      <c r="CC11" s="35" t="s">
        <v>496</v>
      </c>
      <c r="CD11" s="35"/>
      <c r="CE11" s="35"/>
      <c r="CF11" s="35" t="s">
        <v>459</v>
      </c>
      <c r="CG11" s="35"/>
      <c r="CH11" s="35"/>
      <c r="CI11" s="35" t="s">
        <v>460</v>
      </c>
      <c r="CJ11" s="35"/>
      <c r="CK11" s="35"/>
      <c r="CL11" s="35" t="s">
        <v>461</v>
      </c>
      <c r="CM11" s="35"/>
      <c r="CN11" s="35"/>
      <c r="CO11" s="35" t="s">
        <v>462</v>
      </c>
      <c r="CP11" s="35"/>
      <c r="CQ11" s="35"/>
      <c r="CR11" s="35" t="s">
        <v>463</v>
      </c>
      <c r="CS11" s="35"/>
      <c r="CT11" s="35"/>
      <c r="CU11" s="35" t="s">
        <v>497</v>
      </c>
      <c r="CV11" s="35"/>
      <c r="CW11" s="35"/>
      <c r="CX11" s="35" t="s">
        <v>464</v>
      </c>
      <c r="CY11" s="35"/>
      <c r="CZ11" s="35"/>
      <c r="DA11" s="35" t="s">
        <v>465</v>
      </c>
      <c r="DB11" s="35"/>
      <c r="DC11" s="35"/>
      <c r="DD11" s="35" t="s">
        <v>466</v>
      </c>
      <c r="DE11" s="35"/>
      <c r="DF11" s="35"/>
      <c r="DG11" s="35" t="s">
        <v>467</v>
      </c>
      <c r="DH11" s="35"/>
      <c r="DI11" s="35"/>
      <c r="DJ11" s="35" t="s">
        <v>468</v>
      </c>
      <c r="DK11" s="35"/>
      <c r="DL11" s="35"/>
      <c r="DM11" s="35" t="s">
        <v>469</v>
      </c>
      <c r="DN11" s="35"/>
      <c r="DO11" s="35"/>
      <c r="DP11" s="35" t="s">
        <v>470</v>
      </c>
      <c r="DQ11" s="35"/>
      <c r="DR11" s="35"/>
      <c r="DS11" s="35" t="s">
        <v>471</v>
      </c>
      <c r="DT11" s="35"/>
      <c r="DU11" s="35"/>
      <c r="DV11" s="35" t="s">
        <v>472</v>
      </c>
      <c r="DW11" s="35"/>
      <c r="DX11" s="35"/>
      <c r="DY11" s="35" t="s">
        <v>498</v>
      </c>
      <c r="DZ11" s="35"/>
      <c r="EA11" s="35"/>
      <c r="EB11" s="35" t="s">
        <v>473</v>
      </c>
      <c r="EC11" s="35"/>
      <c r="ED11" s="35"/>
      <c r="EE11" s="35" t="s">
        <v>474</v>
      </c>
      <c r="EF11" s="35"/>
      <c r="EG11" s="35"/>
      <c r="EH11" s="35" t="s">
        <v>475</v>
      </c>
      <c r="EI11" s="35"/>
      <c r="EJ11" s="35"/>
      <c r="EK11" s="35" t="s">
        <v>476</v>
      </c>
      <c r="EL11" s="35"/>
      <c r="EM11" s="35"/>
      <c r="EN11" s="35" t="s">
        <v>477</v>
      </c>
      <c r="EO11" s="35"/>
      <c r="EP11" s="35"/>
      <c r="EQ11" s="35" t="s">
        <v>478</v>
      </c>
      <c r="ER11" s="35"/>
      <c r="ES11" s="35"/>
      <c r="ET11" s="35" t="s">
        <v>479</v>
      </c>
      <c r="EU11" s="35"/>
      <c r="EV11" s="35"/>
      <c r="EW11" s="35" t="s">
        <v>480</v>
      </c>
      <c r="EX11" s="35"/>
      <c r="EY11" s="35"/>
      <c r="EZ11" s="35" t="s">
        <v>481</v>
      </c>
      <c r="FA11" s="35"/>
      <c r="FB11" s="35"/>
      <c r="FC11" s="35" t="s">
        <v>499</v>
      </c>
      <c r="FD11" s="35"/>
      <c r="FE11" s="35"/>
      <c r="FF11" s="35" t="s">
        <v>482</v>
      </c>
      <c r="FG11" s="35"/>
      <c r="FH11" s="35"/>
      <c r="FI11" s="35" t="s">
        <v>483</v>
      </c>
      <c r="FJ11" s="35"/>
      <c r="FK11" s="35"/>
      <c r="FL11" s="35" t="s">
        <v>484</v>
      </c>
      <c r="FM11" s="35"/>
      <c r="FN11" s="35"/>
      <c r="FO11" s="35" t="s">
        <v>485</v>
      </c>
      <c r="FP11" s="35"/>
      <c r="FQ11" s="35"/>
      <c r="FR11" s="35" t="s">
        <v>486</v>
      </c>
      <c r="FS11" s="35"/>
      <c r="FT11" s="35"/>
      <c r="FU11" s="35" t="s">
        <v>487</v>
      </c>
      <c r="FV11" s="35"/>
      <c r="FW11" s="35"/>
      <c r="FX11" s="35" t="s">
        <v>500</v>
      </c>
      <c r="FY11" s="35"/>
      <c r="FZ11" s="35"/>
      <c r="GA11" s="35" t="s">
        <v>488</v>
      </c>
      <c r="GB11" s="35"/>
      <c r="GC11" s="35"/>
      <c r="GD11" s="35" t="s">
        <v>489</v>
      </c>
      <c r="GE11" s="35"/>
      <c r="GF11" s="35"/>
      <c r="GG11" s="35" t="s">
        <v>501</v>
      </c>
      <c r="GH11" s="35"/>
      <c r="GI11" s="35"/>
      <c r="GJ11" s="35" t="s">
        <v>490</v>
      </c>
      <c r="GK11" s="35"/>
      <c r="GL11" s="35"/>
      <c r="GM11" s="35" t="s">
        <v>491</v>
      </c>
      <c r="GN11" s="35"/>
      <c r="GO11" s="35"/>
      <c r="GP11" s="35" t="s">
        <v>492</v>
      </c>
      <c r="GQ11" s="35"/>
      <c r="GR11" s="35"/>
    </row>
    <row r="12" spans="1:254" ht="85.5" customHeight="1" x14ac:dyDescent="0.25">
      <c r="A12" s="43"/>
      <c r="B12" s="43"/>
      <c r="C12" s="42" t="s">
        <v>1055</v>
      </c>
      <c r="D12" s="42"/>
      <c r="E12" s="42"/>
      <c r="F12" s="42" t="s">
        <v>1058</v>
      </c>
      <c r="G12" s="42"/>
      <c r="H12" s="42"/>
      <c r="I12" s="42" t="s">
        <v>1061</v>
      </c>
      <c r="J12" s="42"/>
      <c r="K12" s="42"/>
      <c r="L12" s="42" t="s">
        <v>538</v>
      </c>
      <c r="M12" s="42"/>
      <c r="N12" s="42"/>
      <c r="O12" s="42" t="s">
        <v>1064</v>
      </c>
      <c r="P12" s="42"/>
      <c r="Q12" s="42"/>
      <c r="R12" s="42" t="s">
        <v>1067</v>
      </c>
      <c r="S12" s="42"/>
      <c r="T12" s="42"/>
      <c r="U12" s="42" t="s">
        <v>1071</v>
      </c>
      <c r="V12" s="42"/>
      <c r="W12" s="42"/>
      <c r="X12" s="42" t="s">
        <v>539</v>
      </c>
      <c r="Y12" s="42"/>
      <c r="Z12" s="42"/>
      <c r="AA12" s="42" t="s">
        <v>540</v>
      </c>
      <c r="AB12" s="42"/>
      <c r="AC12" s="42"/>
      <c r="AD12" s="42" t="s">
        <v>541</v>
      </c>
      <c r="AE12" s="42"/>
      <c r="AF12" s="42"/>
      <c r="AG12" s="42" t="s">
        <v>1076</v>
      </c>
      <c r="AH12" s="42"/>
      <c r="AI12" s="42"/>
      <c r="AJ12" s="42" t="s">
        <v>542</v>
      </c>
      <c r="AK12" s="42"/>
      <c r="AL12" s="42"/>
      <c r="AM12" s="42" t="s">
        <v>543</v>
      </c>
      <c r="AN12" s="42"/>
      <c r="AO12" s="42"/>
      <c r="AP12" s="42" t="s">
        <v>544</v>
      </c>
      <c r="AQ12" s="42"/>
      <c r="AR12" s="42"/>
      <c r="AS12" s="42" t="s">
        <v>1079</v>
      </c>
      <c r="AT12" s="42"/>
      <c r="AU12" s="42"/>
      <c r="AV12" s="42" t="s">
        <v>1329</v>
      </c>
      <c r="AW12" s="42"/>
      <c r="AX12" s="42"/>
      <c r="AY12" s="42" t="s">
        <v>545</v>
      </c>
      <c r="AZ12" s="42"/>
      <c r="BA12" s="42"/>
      <c r="BB12" s="42" t="s">
        <v>529</v>
      </c>
      <c r="BC12" s="42"/>
      <c r="BD12" s="42"/>
      <c r="BE12" s="42" t="s">
        <v>546</v>
      </c>
      <c r="BF12" s="42"/>
      <c r="BG12" s="42"/>
      <c r="BH12" s="42" t="s">
        <v>1085</v>
      </c>
      <c r="BI12" s="42"/>
      <c r="BJ12" s="42"/>
      <c r="BK12" s="42" t="s">
        <v>547</v>
      </c>
      <c r="BL12" s="42"/>
      <c r="BM12" s="42"/>
      <c r="BN12" s="42" t="s">
        <v>548</v>
      </c>
      <c r="BO12" s="42"/>
      <c r="BP12" s="42"/>
      <c r="BQ12" s="42" t="s">
        <v>549</v>
      </c>
      <c r="BR12" s="42"/>
      <c r="BS12" s="42"/>
      <c r="BT12" s="42" t="s">
        <v>550</v>
      </c>
      <c r="BU12" s="42"/>
      <c r="BV12" s="42"/>
      <c r="BW12" s="42" t="s">
        <v>1092</v>
      </c>
      <c r="BX12" s="42"/>
      <c r="BY12" s="42"/>
      <c r="BZ12" s="42" t="s">
        <v>557</v>
      </c>
      <c r="CA12" s="42"/>
      <c r="CB12" s="42"/>
      <c r="CC12" s="42" t="s">
        <v>1096</v>
      </c>
      <c r="CD12" s="42"/>
      <c r="CE12" s="42"/>
      <c r="CF12" s="42" t="s">
        <v>558</v>
      </c>
      <c r="CG12" s="42"/>
      <c r="CH12" s="42"/>
      <c r="CI12" s="42" t="s">
        <v>559</v>
      </c>
      <c r="CJ12" s="42"/>
      <c r="CK12" s="42"/>
      <c r="CL12" s="42" t="s">
        <v>560</v>
      </c>
      <c r="CM12" s="42"/>
      <c r="CN12" s="42"/>
      <c r="CO12" s="42" t="s">
        <v>603</v>
      </c>
      <c r="CP12" s="42"/>
      <c r="CQ12" s="42"/>
      <c r="CR12" s="42" t="s">
        <v>600</v>
      </c>
      <c r="CS12" s="42"/>
      <c r="CT12" s="42"/>
      <c r="CU12" s="42" t="s">
        <v>604</v>
      </c>
      <c r="CV12" s="42"/>
      <c r="CW12" s="42"/>
      <c r="CX12" s="42" t="s">
        <v>601</v>
      </c>
      <c r="CY12" s="42"/>
      <c r="CZ12" s="42"/>
      <c r="DA12" s="42" t="s">
        <v>602</v>
      </c>
      <c r="DB12" s="42"/>
      <c r="DC12" s="42"/>
      <c r="DD12" s="42" t="s">
        <v>1108</v>
      </c>
      <c r="DE12" s="42"/>
      <c r="DF12" s="42"/>
      <c r="DG12" s="42" t="s">
        <v>1111</v>
      </c>
      <c r="DH12" s="42"/>
      <c r="DI12" s="42"/>
      <c r="DJ12" s="42" t="s">
        <v>605</v>
      </c>
      <c r="DK12" s="42"/>
      <c r="DL12" s="42"/>
      <c r="DM12" s="42" t="s">
        <v>1115</v>
      </c>
      <c r="DN12" s="42"/>
      <c r="DO12" s="42"/>
      <c r="DP12" s="42" t="s">
        <v>606</v>
      </c>
      <c r="DQ12" s="42"/>
      <c r="DR12" s="42"/>
      <c r="DS12" s="42" t="s">
        <v>607</v>
      </c>
      <c r="DT12" s="42"/>
      <c r="DU12" s="42"/>
      <c r="DV12" s="42" t="s">
        <v>1123</v>
      </c>
      <c r="DW12" s="42"/>
      <c r="DX12" s="42"/>
      <c r="DY12" s="42" t="s">
        <v>608</v>
      </c>
      <c r="DZ12" s="42"/>
      <c r="EA12" s="42"/>
      <c r="EB12" s="42" t="s">
        <v>609</v>
      </c>
      <c r="EC12" s="42"/>
      <c r="ED12" s="42"/>
      <c r="EE12" s="42" t="s">
        <v>610</v>
      </c>
      <c r="EF12" s="42"/>
      <c r="EG12" s="42"/>
      <c r="EH12" s="42" t="s">
        <v>611</v>
      </c>
      <c r="EI12" s="42"/>
      <c r="EJ12" s="42"/>
      <c r="EK12" s="56" t="s">
        <v>612</v>
      </c>
      <c r="EL12" s="56"/>
      <c r="EM12" s="56"/>
      <c r="EN12" s="42" t="s">
        <v>1134</v>
      </c>
      <c r="EO12" s="42"/>
      <c r="EP12" s="42"/>
      <c r="EQ12" s="42" t="s">
        <v>613</v>
      </c>
      <c r="ER12" s="42"/>
      <c r="ES12" s="42"/>
      <c r="ET12" s="42" t="s">
        <v>614</v>
      </c>
      <c r="EU12" s="42"/>
      <c r="EV12" s="42"/>
      <c r="EW12" s="42" t="s">
        <v>1140</v>
      </c>
      <c r="EX12" s="42"/>
      <c r="EY12" s="42"/>
      <c r="EZ12" s="42" t="s">
        <v>616</v>
      </c>
      <c r="FA12" s="42"/>
      <c r="FB12" s="42"/>
      <c r="FC12" s="42" t="s">
        <v>617</v>
      </c>
      <c r="FD12" s="42"/>
      <c r="FE12" s="42"/>
      <c r="FF12" s="42" t="s">
        <v>615</v>
      </c>
      <c r="FG12" s="42"/>
      <c r="FH12" s="42"/>
      <c r="FI12" s="42" t="s">
        <v>1145</v>
      </c>
      <c r="FJ12" s="42"/>
      <c r="FK12" s="42"/>
      <c r="FL12" s="42" t="s">
        <v>618</v>
      </c>
      <c r="FM12" s="42"/>
      <c r="FN12" s="42"/>
      <c r="FO12" s="42" t="s">
        <v>1149</v>
      </c>
      <c r="FP12" s="42"/>
      <c r="FQ12" s="42"/>
      <c r="FR12" s="42" t="s">
        <v>620</v>
      </c>
      <c r="FS12" s="42"/>
      <c r="FT12" s="42"/>
      <c r="FU12" s="56" t="s">
        <v>1332</v>
      </c>
      <c r="FV12" s="56"/>
      <c r="FW12" s="56"/>
      <c r="FX12" s="42" t="s">
        <v>1333</v>
      </c>
      <c r="FY12" s="42"/>
      <c r="FZ12" s="42"/>
      <c r="GA12" s="42" t="s">
        <v>624</v>
      </c>
      <c r="GB12" s="42"/>
      <c r="GC12" s="42"/>
      <c r="GD12" s="42" t="s">
        <v>1155</v>
      </c>
      <c r="GE12" s="42"/>
      <c r="GF12" s="42"/>
      <c r="GG12" s="42" t="s">
        <v>627</v>
      </c>
      <c r="GH12" s="42"/>
      <c r="GI12" s="42"/>
      <c r="GJ12" s="42" t="s">
        <v>1161</v>
      </c>
      <c r="GK12" s="42"/>
      <c r="GL12" s="42"/>
      <c r="GM12" s="42" t="s">
        <v>1165</v>
      </c>
      <c r="GN12" s="42"/>
      <c r="GO12" s="42"/>
      <c r="GP12" s="42" t="s">
        <v>1334</v>
      </c>
      <c r="GQ12" s="42"/>
      <c r="GR12" s="42"/>
    </row>
    <row r="13" spans="1:254" ht="180.75" thickBot="1" x14ac:dyDescent="0.3">
      <c r="A13" s="43"/>
      <c r="B13" s="43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54" ht="19.5" thickBot="1" x14ac:dyDescent="0.3">
      <c r="A14" s="23">
        <v>1</v>
      </c>
      <c r="B14" s="3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9.5" thickBot="1" x14ac:dyDescent="0.3">
      <c r="A15" s="2">
        <v>2</v>
      </c>
      <c r="B15" s="3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9.5" thickBot="1" x14ac:dyDescent="0.3">
      <c r="A16" s="2">
        <v>3</v>
      </c>
      <c r="B16" s="3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9.5" thickBot="1" x14ac:dyDescent="0.3">
      <c r="A17" s="2">
        <v>4</v>
      </c>
      <c r="B17" s="3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9.5" thickBot="1" x14ac:dyDescent="0.3">
      <c r="A18" s="2">
        <v>5</v>
      </c>
      <c r="B18" s="3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9.5" thickBot="1" x14ac:dyDescent="0.3">
      <c r="A19" s="2">
        <v>6</v>
      </c>
      <c r="B19" s="3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9.5" thickBot="1" x14ac:dyDescent="0.3">
      <c r="A20" s="2">
        <v>7</v>
      </c>
      <c r="B20" s="3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9.5" thickBot="1" x14ac:dyDescent="0.3">
      <c r="A21" s="3">
        <v>8</v>
      </c>
      <c r="B21" s="3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9.5" thickBot="1" x14ac:dyDescent="0.3">
      <c r="A22" s="3">
        <v>9</v>
      </c>
      <c r="B22" s="3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9.5" thickBot="1" x14ac:dyDescent="0.3">
      <c r="A23" s="3">
        <v>10</v>
      </c>
      <c r="B23" s="3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9.5" thickBot="1" x14ac:dyDescent="0.3">
      <c r="A24" s="3">
        <v>11</v>
      </c>
      <c r="B24" s="3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9.5" thickBot="1" x14ac:dyDescent="0.3">
      <c r="A25" s="3">
        <v>12</v>
      </c>
      <c r="B25" s="3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9.5" thickBot="1" x14ac:dyDescent="0.3">
      <c r="A26" s="3">
        <v>13</v>
      </c>
      <c r="B26" s="3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9.5" thickBot="1" x14ac:dyDescent="0.3">
      <c r="A27" s="3">
        <v>14</v>
      </c>
      <c r="B27" s="3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9.5" thickBot="1" x14ac:dyDescent="0.3">
      <c r="A28" s="3">
        <v>15</v>
      </c>
      <c r="B28" s="3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9.5" thickBot="1" x14ac:dyDescent="0.3">
      <c r="A29" s="3">
        <v>16</v>
      </c>
      <c r="B29" s="3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9.5" thickBot="1" x14ac:dyDescent="0.3">
      <c r="A30" s="3">
        <v>17</v>
      </c>
      <c r="B30" s="3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9.5" thickBot="1" x14ac:dyDescent="0.3">
      <c r="A31" s="3">
        <v>18</v>
      </c>
      <c r="B31" s="3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9.5" thickBot="1" x14ac:dyDescent="0.3">
      <c r="A32" s="3">
        <v>19</v>
      </c>
      <c r="B32" s="3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9.5" thickBot="1" x14ac:dyDescent="0.3">
      <c r="A33" s="3">
        <v>20</v>
      </c>
      <c r="B33" s="3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9.5" thickBot="1" x14ac:dyDescent="0.3">
      <c r="A34" s="3">
        <v>21</v>
      </c>
      <c r="B34" s="3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9.5" thickBot="1" x14ac:dyDescent="0.3">
      <c r="A35" s="3">
        <v>22</v>
      </c>
      <c r="B35" s="3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9.5" thickBot="1" x14ac:dyDescent="0.3">
      <c r="A36" s="3">
        <v>23</v>
      </c>
      <c r="B36" s="3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9.5" thickBot="1" x14ac:dyDescent="0.3">
      <c r="A37" s="3">
        <v>24</v>
      </c>
      <c r="B37" s="3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9.5" thickBot="1" x14ac:dyDescent="0.3">
      <c r="A38" s="3">
        <v>25</v>
      </c>
      <c r="B38" s="3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38" t="s">
        <v>278</v>
      </c>
      <c r="B39" s="3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v>10</v>
      </c>
      <c r="DT39" s="3">
        <f t="shared" ref="DT39:FZ39" si="4">SUM(DT14:DT38)</f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0" t="s">
        <v>843</v>
      </c>
      <c r="B40" s="4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40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29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29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29">
        <f>(E40+H40+K40+N40+Q40+T40)/6</f>
        <v>0</v>
      </c>
      <c r="E45">
        <f t="shared" si="12"/>
        <v>0</v>
      </c>
    </row>
    <row r="46" spans="1:254" x14ac:dyDescent="0.25">
      <c r="D46" s="25">
        <f>SUM(D43:D45)</f>
        <v>0</v>
      </c>
      <c r="E46" s="25">
        <f>SUM(E43:E45)</f>
        <v>0</v>
      </c>
    </row>
    <row r="47" spans="1:254" x14ac:dyDescent="0.25">
      <c r="B47" t="s">
        <v>814</v>
      </c>
      <c r="C47" t="s">
        <v>833</v>
      </c>
      <c r="D47" s="29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2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29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814</v>
      </c>
      <c r="C51" t="s">
        <v>834</v>
      </c>
      <c r="D51" s="29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29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29">
        <f>(BY40+CB40+CE40+CH40+CK40+CN40)/6</f>
        <v>0</v>
      </c>
      <c r="E53" s="18">
        <f t="shared" si="14"/>
        <v>0</v>
      </c>
    </row>
    <row r="54" spans="2:5" x14ac:dyDescent="0.25">
      <c r="D54" s="24">
        <f>SUM(D51:D53)</f>
        <v>0</v>
      </c>
      <c r="E54" s="25">
        <f>SUM(E51:E53)</f>
        <v>0</v>
      </c>
    </row>
    <row r="55" spans="2:5" x14ac:dyDescent="0.25">
      <c r="B55" t="s">
        <v>814</v>
      </c>
      <c r="C55" t="s">
        <v>835</v>
      </c>
      <c r="D55" s="29">
        <f>(CO40+CR40+CU40+CX40+DA40+DD40+DG40+DJ40+DM40+DP40+DS40+DV40+DY40+EB40+EE40+EH40+EK40+EN40+EQ40+ET40+EW40+EZ40+FC40+FF40+FI40+FL40+FO40+FR40+FU40+FX40)/30</f>
        <v>1.3333333333333333</v>
      </c>
      <c r="E55">
        <f>D55/100*25</f>
        <v>0.33333333333333331</v>
      </c>
    </row>
    <row r="56" spans="2:5" x14ac:dyDescent="0.25">
      <c r="B56" t="s">
        <v>815</v>
      </c>
      <c r="C56" t="s">
        <v>835</v>
      </c>
      <c r="D56" s="2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2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5">
        <f>SUM(D55:D57)</f>
        <v>1.3333333333333333</v>
      </c>
      <c r="E58" s="25">
        <f>SUM(E55:E57)</f>
        <v>0.33333333333333331</v>
      </c>
    </row>
    <row r="59" spans="2:5" x14ac:dyDescent="0.25">
      <c r="B59" t="s">
        <v>814</v>
      </c>
      <c r="C59" t="s">
        <v>836</v>
      </c>
      <c r="D59" s="29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29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29">
        <f>(GC40+GF40+GI40+GL40+GO40+GR40)/6</f>
        <v>0</v>
      </c>
      <c r="E61">
        <f t="shared" si="16"/>
        <v>0</v>
      </c>
    </row>
    <row r="62" spans="2:5" x14ac:dyDescent="0.25">
      <c r="D62" s="24">
        <f>SUM(D59:D61)</f>
        <v>0</v>
      </c>
      <c r="E62" s="25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topLeftCell="A14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9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1"/>
      <c r="DD4" s="45" t="s">
        <v>88</v>
      </c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57" t="s">
        <v>115</v>
      </c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9"/>
      <c r="HZ4" s="47" t="s">
        <v>138</v>
      </c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</row>
    <row r="5" spans="1:293" ht="15" customHeight="1" x14ac:dyDescent="0.25">
      <c r="A5" s="43"/>
      <c r="B5" s="43"/>
      <c r="C5" s="37" t="s">
        <v>58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56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5" t="s">
        <v>717</v>
      </c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331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7" t="s">
        <v>332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159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 t="s">
        <v>116</v>
      </c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3" t="s">
        <v>174</v>
      </c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 t="s">
        <v>186</v>
      </c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 t="s">
        <v>117</v>
      </c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5" t="s">
        <v>139</v>
      </c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</row>
    <row r="6" spans="1:293" ht="4.1500000000000004" hidden="1" customHeight="1" x14ac:dyDescent="0.25">
      <c r="A6" s="43"/>
      <c r="B6" s="4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</row>
    <row r="7" spans="1:293" ht="16.149999999999999" hidden="1" customHeight="1" x14ac:dyDescent="0.25">
      <c r="A7" s="43"/>
      <c r="B7" s="4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</row>
    <row r="8" spans="1:293" ht="17.649999999999999" hidden="1" customHeight="1" x14ac:dyDescent="0.25">
      <c r="A8" s="43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</row>
    <row r="9" spans="1:293" ht="18" hidden="1" customHeight="1" x14ac:dyDescent="0.25">
      <c r="A9" s="43"/>
      <c r="B9" s="4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</row>
    <row r="10" spans="1:293" ht="30" hidden="1" customHeight="1" x14ac:dyDescent="0.25">
      <c r="A10" s="43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</row>
    <row r="11" spans="1:293" ht="15.75" x14ac:dyDescent="0.25">
      <c r="A11" s="43"/>
      <c r="B11" s="43"/>
      <c r="C11" s="37" t="s">
        <v>633</v>
      </c>
      <c r="D11" s="37" t="s">
        <v>5</v>
      </c>
      <c r="E11" s="37" t="s">
        <v>6</v>
      </c>
      <c r="F11" s="37" t="s">
        <v>634</v>
      </c>
      <c r="G11" s="37" t="s">
        <v>7</v>
      </c>
      <c r="H11" s="37" t="s">
        <v>8</v>
      </c>
      <c r="I11" s="37" t="s">
        <v>635</v>
      </c>
      <c r="J11" s="37" t="s">
        <v>9</v>
      </c>
      <c r="K11" s="37" t="s">
        <v>10</v>
      </c>
      <c r="L11" s="37" t="s">
        <v>707</v>
      </c>
      <c r="M11" s="37" t="s">
        <v>9</v>
      </c>
      <c r="N11" s="37" t="s">
        <v>10</v>
      </c>
      <c r="O11" s="37" t="s">
        <v>636</v>
      </c>
      <c r="P11" s="37" t="s">
        <v>11</v>
      </c>
      <c r="Q11" s="37" t="s">
        <v>4</v>
      </c>
      <c r="R11" s="37" t="s">
        <v>637</v>
      </c>
      <c r="S11" s="37" t="s">
        <v>6</v>
      </c>
      <c r="T11" s="37" t="s">
        <v>12</v>
      </c>
      <c r="U11" s="37" t="s">
        <v>638</v>
      </c>
      <c r="V11" s="37" t="s">
        <v>6</v>
      </c>
      <c r="W11" s="37" t="s">
        <v>12</v>
      </c>
      <c r="X11" s="37" t="s">
        <v>639</v>
      </c>
      <c r="Y11" s="37"/>
      <c r="Z11" s="37"/>
      <c r="AA11" s="37" t="s">
        <v>640</v>
      </c>
      <c r="AB11" s="37"/>
      <c r="AC11" s="37"/>
      <c r="AD11" s="37" t="s">
        <v>641</v>
      </c>
      <c r="AE11" s="37"/>
      <c r="AF11" s="37"/>
      <c r="AG11" s="37" t="s">
        <v>708</v>
      </c>
      <c r="AH11" s="37"/>
      <c r="AI11" s="37"/>
      <c r="AJ11" s="37" t="s">
        <v>642</v>
      </c>
      <c r="AK11" s="37"/>
      <c r="AL11" s="37"/>
      <c r="AM11" s="37" t="s">
        <v>643</v>
      </c>
      <c r="AN11" s="37"/>
      <c r="AO11" s="37"/>
      <c r="AP11" s="35" t="s">
        <v>644</v>
      </c>
      <c r="AQ11" s="35"/>
      <c r="AR11" s="35"/>
      <c r="AS11" s="37" t="s">
        <v>645</v>
      </c>
      <c r="AT11" s="37"/>
      <c r="AU11" s="37"/>
      <c r="AV11" s="37" t="s">
        <v>646</v>
      </c>
      <c r="AW11" s="37"/>
      <c r="AX11" s="37"/>
      <c r="AY11" s="37" t="s">
        <v>647</v>
      </c>
      <c r="AZ11" s="37"/>
      <c r="BA11" s="37"/>
      <c r="BB11" s="37" t="s">
        <v>648</v>
      </c>
      <c r="BC11" s="37"/>
      <c r="BD11" s="37"/>
      <c r="BE11" s="37" t="s">
        <v>649</v>
      </c>
      <c r="BF11" s="37"/>
      <c r="BG11" s="37"/>
      <c r="BH11" s="35" t="s">
        <v>650</v>
      </c>
      <c r="BI11" s="35"/>
      <c r="BJ11" s="35"/>
      <c r="BK11" s="35" t="s">
        <v>709</v>
      </c>
      <c r="BL11" s="35"/>
      <c r="BM11" s="35"/>
      <c r="BN11" s="37" t="s">
        <v>651</v>
      </c>
      <c r="BO11" s="37"/>
      <c r="BP11" s="37"/>
      <c r="BQ11" s="37" t="s">
        <v>652</v>
      </c>
      <c r="BR11" s="37"/>
      <c r="BS11" s="37"/>
      <c r="BT11" s="35" t="s">
        <v>653</v>
      </c>
      <c r="BU11" s="35"/>
      <c r="BV11" s="35"/>
      <c r="BW11" s="37" t="s">
        <v>654</v>
      </c>
      <c r="BX11" s="37"/>
      <c r="BY11" s="37"/>
      <c r="BZ11" s="37" t="s">
        <v>655</v>
      </c>
      <c r="CA11" s="37"/>
      <c r="CB11" s="37"/>
      <c r="CC11" s="37" t="s">
        <v>656</v>
      </c>
      <c r="CD11" s="37"/>
      <c r="CE11" s="37"/>
      <c r="CF11" s="37" t="s">
        <v>657</v>
      </c>
      <c r="CG11" s="37"/>
      <c r="CH11" s="37"/>
      <c r="CI11" s="37" t="s">
        <v>658</v>
      </c>
      <c r="CJ11" s="37"/>
      <c r="CK11" s="37"/>
      <c r="CL11" s="37" t="s">
        <v>659</v>
      </c>
      <c r="CM11" s="37"/>
      <c r="CN11" s="37"/>
      <c r="CO11" s="37" t="s">
        <v>710</v>
      </c>
      <c r="CP11" s="37"/>
      <c r="CQ11" s="37"/>
      <c r="CR11" s="37" t="s">
        <v>660</v>
      </c>
      <c r="CS11" s="37"/>
      <c r="CT11" s="37"/>
      <c r="CU11" s="37" t="s">
        <v>661</v>
      </c>
      <c r="CV11" s="37"/>
      <c r="CW11" s="37"/>
      <c r="CX11" s="37" t="s">
        <v>662</v>
      </c>
      <c r="CY11" s="37"/>
      <c r="CZ11" s="37"/>
      <c r="DA11" s="37" t="s">
        <v>663</v>
      </c>
      <c r="DB11" s="37"/>
      <c r="DC11" s="37"/>
      <c r="DD11" s="35" t="s">
        <v>664</v>
      </c>
      <c r="DE11" s="35"/>
      <c r="DF11" s="35"/>
      <c r="DG11" s="35" t="s">
        <v>665</v>
      </c>
      <c r="DH11" s="35"/>
      <c r="DI11" s="35"/>
      <c r="DJ11" s="35" t="s">
        <v>666</v>
      </c>
      <c r="DK11" s="35"/>
      <c r="DL11" s="35"/>
      <c r="DM11" s="35" t="s">
        <v>711</v>
      </c>
      <c r="DN11" s="35"/>
      <c r="DO11" s="35"/>
      <c r="DP11" s="35" t="s">
        <v>667</v>
      </c>
      <c r="DQ11" s="35"/>
      <c r="DR11" s="35"/>
      <c r="DS11" s="35" t="s">
        <v>668</v>
      </c>
      <c r="DT11" s="35"/>
      <c r="DU11" s="35"/>
      <c r="DV11" s="35" t="s">
        <v>669</v>
      </c>
      <c r="DW11" s="35"/>
      <c r="DX11" s="35"/>
      <c r="DY11" s="35" t="s">
        <v>670</v>
      </c>
      <c r="DZ11" s="35"/>
      <c r="EA11" s="35"/>
      <c r="EB11" s="35" t="s">
        <v>671</v>
      </c>
      <c r="EC11" s="35"/>
      <c r="ED11" s="35"/>
      <c r="EE11" s="35" t="s">
        <v>672</v>
      </c>
      <c r="EF11" s="35"/>
      <c r="EG11" s="35"/>
      <c r="EH11" s="35" t="s">
        <v>712</v>
      </c>
      <c r="EI11" s="35"/>
      <c r="EJ11" s="35"/>
      <c r="EK11" s="35" t="s">
        <v>673</v>
      </c>
      <c r="EL11" s="35"/>
      <c r="EM11" s="35"/>
      <c r="EN11" s="35" t="s">
        <v>674</v>
      </c>
      <c r="EO11" s="35"/>
      <c r="EP11" s="35"/>
      <c r="EQ11" s="35" t="s">
        <v>675</v>
      </c>
      <c r="ER11" s="35"/>
      <c r="ES11" s="35"/>
      <c r="ET11" s="35" t="s">
        <v>676</v>
      </c>
      <c r="EU11" s="35"/>
      <c r="EV11" s="35"/>
      <c r="EW11" s="35" t="s">
        <v>677</v>
      </c>
      <c r="EX11" s="35"/>
      <c r="EY11" s="35"/>
      <c r="EZ11" s="35" t="s">
        <v>678</v>
      </c>
      <c r="FA11" s="35"/>
      <c r="FB11" s="35"/>
      <c r="FC11" s="35" t="s">
        <v>679</v>
      </c>
      <c r="FD11" s="35"/>
      <c r="FE11" s="35"/>
      <c r="FF11" s="35" t="s">
        <v>680</v>
      </c>
      <c r="FG11" s="35"/>
      <c r="FH11" s="35"/>
      <c r="FI11" s="35" t="s">
        <v>681</v>
      </c>
      <c r="FJ11" s="35"/>
      <c r="FK11" s="35"/>
      <c r="FL11" s="35" t="s">
        <v>713</v>
      </c>
      <c r="FM11" s="35"/>
      <c r="FN11" s="35"/>
      <c r="FO11" s="35" t="s">
        <v>682</v>
      </c>
      <c r="FP11" s="35"/>
      <c r="FQ11" s="35"/>
      <c r="FR11" s="35" t="s">
        <v>683</v>
      </c>
      <c r="FS11" s="35"/>
      <c r="FT11" s="35"/>
      <c r="FU11" s="35" t="s">
        <v>684</v>
      </c>
      <c r="FV11" s="35"/>
      <c r="FW11" s="35"/>
      <c r="FX11" s="35" t="s">
        <v>685</v>
      </c>
      <c r="FY11" s="35"/>
      <c r="FZ11" s="35"/>
      <c r="GA11" s="35" t="s">
        <v>686</v>
      </c>
      <c r="GB11" s="35"/>
      <c r="GC11" s="35"/>
      <c r="GD11" s="35" t="s">
        <v>687</v>
      </c>
      <c r="GE11" s="35"/>
      <c r="GF11" s="35"/>
      <c r="GG11" s="35" t="s">
        <v>688</v>
      </c>
      <c r="GH11" s="35"/>
      <c r="GI11" s="35"/>
      <c r="GJ11" s="35" t="s">
        <v>689</v>
      </c>
      <c r="GK11" s="35"/>
      <c r="GL11" s="35"/>
      <c r="GM11" s="35" t="s">
        <v>690</v>
      </c>
      <c r="GN11" s="35"/>
      <c r="GO11" s="35"/>
      <c r="GP11" s="35" t="s">
        <v>714</v>
      </c>
      <c r="GQ11" s="35"/>
      <c r="GR11" s="35"/>
      <c r="GS11" s="35" t="s">
        <v>691</v>
      </c>
      <c r="GT11" s="35"/>
      <c r="GU11" s="35"/>
      <c r="GV11" s="35" t="s">
        <v>692</v>
      </c>
      <c r="GW11" s="35"/>
      <c r="GX11" s="35"/>
      <c r="GY11" s="35" t="s">
        <v>693</v>
      </c>
      <c r="GZ11" s="35"/>
      <c r="HA11" s="35"/>
      <c r="HB11" s="35" t="s">
        <v>694</v>
      </c>
      <c r="HC11" s="35"/>
      <c r="HD11" s="35"/>
      <c r="HE11" s="35" t="s">
        <v>695</v>
      </c>
      <c r="HF11" s="35"/>
      <c r="HG11" s="35"/>
      <c r="HH11" s="35" t="s">
        <v>696</v>
      </c>
      <c r="HI11" s="35"/>
      <c r="HJ11" s="35"/>
      <c r="HK11" s="35" t="s">
        <v>697</v>
      </c>
      <c r="HL11" s="35"/>
      <c r="HM11" s="35"/>
      <c r="HN11" s="35" t="s">
        <v>698</v>
      </c>
      <c r="HO11" s="35"/>
      <c r="HP11" s="35"/>
      <c r="HQ11" s="35" t="s">
        <v>699</v>
      </c>
      <c r="HR11" s="35"/>
      <c r="HS11" s="35"/>
      <c r="HT11" s="35" t="s">
        <v>715</v>
      </c>
      <c r="HU11" s="35"/>
      <c r="HV11" s="35"/>
      <c r="HW11" s="35" t="s">
        <v>700</v>
      </c>
      <c r="HX11" s="35"/>
      <c r="HY11" s="35"/>
      <c r="HZ11" s="35" t="s">
        <v>701</v>
      </c>
      <c r="IA11" s="35"/>
      <c r="IB11" s="35"/>
      <c r="IC11" s="35" t="s">
        <v>702</v>
      </c>
      <c r="ID11" s="35"/>
      <c r="IE11" s="35"/>
      <c r="IF11" s="35" t="s">
        <v>703</v>
      </c>
      <c r="IG11" s="35"/>
      <c r="IH11" s="35"/>
      <c r="II11" s="35" t="s">
        <v>716</v>
      </c>
      <c r="IJ11" s="35"/>
      <c r="IK11" s="35"/>
      <c r="IL11" s="35" t="s">
        <v>704</v>
      </c>
      <c r="IM11" s="35"/>
      <c r="IN11" s="35"/>
      <c r="IO11" s="35" t="s">
        <v>705</v>
      </c>
      <c r="IP11" s="35"/>
      <c r="IQ11" s="35"/>
      <c r="IR11" s="35" t="s">
        <v>706</v>
      </c>
      <c r="IS11" s="35"/>
      <c r="IT11" s="35"/>
    </row>
    <row r="12" spans="1:293" ht="93" customHeight="1" x14ac:dyDescent="0.25">
      <c r="A12" s="43"/>
      <c r="B12" s="43"/>
      <c r="C12" s="42" t="s">
        <v>1341</v>
      </c>
      <c r="D12" s="42"/>
      <c r="E12" s="42"/>
      <c r="F12" s="42" t="s">
        <v>1342</v>
      </c>
      <c r="G12" s="42"/>
      <c r="H12" s="42"/>
      <c r="I12" s="42" t="s">
        <v>1343</v>
      </c>
      <c r="J12" s="42"/>
      <c r="K12" s="42"/>
      <c r="L12" s="42" t="s">
        <v>1344</v>
      </c>
      <c r="M12" s="42"/>
      <c r="N12" s="42"/>
      <c r="O12" s="42" t="s">
        <v>1345</v>
      </c>
      <c r="P12" s="42"/>
      <c r="Q12" s="42"/>
      <c r="R12" s="42" t="s">
        <v>1346</v>
      </c>
      <c r="S12" s="42"/>
      <c r="T12" s="42"/>
      <c r="U12" s="42" t="s">
        <v>1347</v>
      </c>
      <c r="V12" s="42"/>
      <c r="W12" s="42"/>
      <c r="X12" s="42" t="s">
        <v>1348</v>
      </c>
      <c r="Y12" s="42"/>
      <c r="Z12" s="42"/>
      <c r="AA12" s="42" t="s">
        <v>1349</v>
      </c>
      <c r="AB12" s="42"/>
      <c r="AC12" s="42"/>
      <c r="AD12" s="42" t="s">
        <v>1350</v>
      </c>
      <c r="AE12" s="42"/>
      <c r="AF12" s="42"/>
      <c r="AG12" s="42" t="s">
        <v>1351</v>
      </c>
      <c r="AH12" s="42"/>
      <c r="AI12" s="42"/>
      <c r="AJ12" s="42" t="s">
        <v>1352</v>
      </c>
      <c r="AK12" s="42"/>
      <c r="AL12" s="42"/>
      <c r="AM12" s="42" t="s">
        <v>1353</v>
      </c>
      <c r="AN12" s="42"/>
      <c r="AO12" s="42"/>
      <c r="AP12" s="42" t="s">
        <v>1354</v>
      </c>
      <c r="AQ12" s="42"/>
      <c r="AR12" s="42"/>
      <c r="AS12" s="42" t="s">
        <v>1355</v>
      </c>
      <c r="AT12" s="42"/>
      <c r="AU12" s="42"/>
      <c r="AV12" s="42" t="s">
        <v>1356</v>
      </c>
      <c r="AW12" s="42"/>
      <c r="AX12" s="42"/>
      <c r="AY12" s="42" t="s">
        <v>1357</v>
      </c>
      <c r="AZ12" s="42"/>
      <c r="BA12" s="42"/>
      <c r="BB12" s="42" t="s">
        <v>1358</v>
      </c>
      <c r="BC12" s="42"/>
      <c r="BD12" s="42"/>
      <c r="BE12" s="42" t="s">
        <v>1359</v>
      </c>
      <c r="BF12" s="42"/>
      <c r="BG12" s="42"/>
      <c r="BH12" s="42" t="s">
        <v>1360</v>
      </c>
      <c r="BI12" s="42"/>
      <c r="BJ12" s="42"/>
      <c r="BK12" s="42" t="s">
        <v>1361</v>
      </c>
      <c r="BL12" s="42"/>
      <c r="BM12" s="42"/>
      <c r="BN12" s="42" t="s">
        <v>1362</v>
      </c>
      <c r="BO12" s="42"/>
      <c r="BP12" s="42"/>
      <c r="BQ12" s="42" t="s">
        <v>1363</v>
      </c>
      <c r="BR12" s="42"/>
      <c r="BS12" s="42"/>
      <c r="BT12" s="42" t="s">
        <v>1364</v>
      </c>
      <c r="BU12" s="42"/>
      <c r="BV12" s="42"/>
      <c r="BW12" s="42" t="s">
        <v>1365</v>
      </c>
      <c r="BX12" s="42"/>
      <c r="BY12" s="42"/>
      <c r="BZ12" s="42" t="s">
        <v>1201</v>
      </c>
      <c r="CA12" s="42"/>
      <c r="CB12" s="42"/>
      <c r="CC12" s="42" t="s">
        <v>1366</v>
      </c>
      <c r="CD12" s="42"/>
      <c r="CE12" s="42"/>
      <c r="CF12" s="42" t="s">
        <v>1367</v>
      </c>
      <c r="CG12" s="42"/>
      <c r="CH12" s="42"/>
      <c r="CI12" s="42" t="s">
        <v>1368</v>
      </c>
      <c r="CJ12" s="42"/>
      <c r="CK12" s="42"/>
      <c r="CL12" s="42" t="s">
        <v>1369</v>
      </c>
      <c r="CM12" s="42"/>
      <c r="CN12" s="42"/>
      <c r="CO12" s="42" t="s">
        <v>1370</v>
      </c>
      <c r="CP12" s="42"/>
      <c r="CQ12" s="42"/>
      <c r="CR12" s="42" t="s">
        <v>1371</v>
      </c>
      <c r="CS12" s="42"/>
      <c r="CT12" s="42"/>
      <c r="CU12" s="42" t="s">
        <v>1372</v>
      </c>
      <c r="CV12" s="42"/>
      <c r="CW12" s="42"/>
      <c r="CX12" s="42" t="s">
        <v>1373</v>
      </c>
      <c r="CY12" s="42"/>
      <c r="CZ12" s="42"/>
      <c r="DA12" s="42" t="s">
        <v>1374</v>
      </c>
      <c r="DB12" s="42"/>
      <c r="DC12" s="42"/>
      <c r="DD12" s="42" t="s">
        <v>1375</v>
      </c>
      <c r="DE12" s="42"/>
      <c r="DF12" s="42"/>
      <c r="DG12" s="42" t="s">
        <v>1376</v>
      </c>
      <c r="DH12" s="42"/>
      <c r="DI12" s="42"/>
      <c r="DJ12" s="56" t="s">
        <v>1377</v>
      </c>
      <c r="DK12" s="56"/>
      <c r="DL12" s="56"/>
      <c r="DM12" s="56" t="s">
        <v>1378</v>
      </c>
      <c r="DN12" s="56"/>
      <c r="DO12" s="56"/>
      <c r="DP12" s="56" t="s">
        <v>1379</v>
      </c>
      <c r="DQ12" s="56"/>
      <c r="DR12" s="56"/>
      <c r="DS12" s="56" t="s">
        <v>1380</v>
      </c>
      <c r="DT12" s="56"/>
      <c r="DU12" s="56"/>
      <c r="DV12" s="56" t="s">
        <v>747</v>
      </c>
      <c r="DW12" s="56"/>
      <c r="DX12" s="56"/>
      <c r="DY12" s="42" t="s">
        <v>763</v>
      </c>
      <c r="DZ12" s="42"/>
      <c r="EA12" s="42"/>
      <c r="EB12" s="42" t="s">
        <v>764</v>
      </c>
      <c r="EC12" s="42"/>
      <c r="ED12" s="42"/>
      <c r="EE12" s="42" t="s">
        <v>1233</v>
      </c>
      <c r="EF12" s="42"/>
      <c r="EG12" s="42"/>
      <c r="EH12" s="42" t="s">
        <v>765</v>
      </c>
      <c r="EI12" s="42"/>
      <c r="EJ12" s="42"/>
      <c r="EK12" s="42" t="s">
        <v>1336</v>
      </c>
      <c r="EL12" s="42"/>
      <c r="EM12" s="42"/>
      <c r="EN12" s="42" t="s">
        <v>768</v>
      </c>
      <c r="EO12" s="42"/>
      <c r="EP12" s="42"/>
      <c r="EQ12" s="42" t="s">
        <v>1242</v>
      </c>
      <c r="ER12" s="42"/>
      <c r="ES12" s="42"/>
      <c r="ET12" s="42" t="s">
        <v>773</v>
      </c>
      <c r="EU12" s="42"/>
      <c r="EV12" s="42"/>
      <c r="EW12" s="42" t="s">
        <v>1245</v>
      </c>
      <c r="EX12" s="42"/>
      <c r="EY12" s="42"/>
      <c r="EZ12" s="42" t="s">
        <v>1247</v>
      </c>
      <c r="FA12" s="42"/>
      <c r="FB12" s="42"/>
      <c r="FC12" s="42" t="s">
        <v>1249</v>
      </c>
      <c r="FD12" s="42"/>
      <c r="FE12" s="42"/>
      <c r="FF12" s="42" t="s">
        <v>1337</v>
      </c>
      <c r="FG12" s="42"/>
      <c r="FH12" s="42"/>
      <c r="FI12" s="42" t="s">
        <v>1252</v>
      </c>
      <c r="FJ12" s="42"/>
      <c r="FK12" s="42"/>
      <c r="FL12" s="42" t="s">
        <v>777</v>
      </c>
      <c r="FM12" s="42"/>
      <c r="FN12" s="42"/>
      <c r="FO12" s="42" t="s">
        <v>1256</v>
      </c>
      <c r="FP12" s="42"/>
      <c r="FQ12" s="42"/>
      <c r="FR12" s="42" t="s">
        <v>1259</v>
      </c>
      <c r="FS12" s="42"/>
      <c r="FT12" s="42"/>
      <c r="FU12" s="42" t="s">
        <v>1263</v>
      </c>
      <c r="FV12" s="42"/>
      <c r="FW12" s="42"/>
      <c r="FX12" s="42" t="s">
        <v>1265</v>
      </c>
      <c r="FY12" s="42"/>
      <c r="FZ12" s="42"/>
      <c r="GA12" s="56" t="s">
        <v>1268</v>
      </c>
      <c r="GB12" s="56"/>
      <c r="GC12" s="56"/>
      <c r="GD12" s="42" t="s">
        <v>782</v>
      </c>
      <c r="GE12" s="42"/>
      <c r="GF12" s="42"/>
      <c r="GG12" s="56" t="s">
        <v>1275</v>
      </c>
      <c r="GH12" s="56"/>
      <c r="GI12" s="56"/>
      <c r="GJ12" s="56" t="s">
        <v>1276</v>
      </c>
      <c r="GK12" s="56"/>
      <c r="GL12" s="56"/>
      <c r="GM12" s="56" t="s">
        <v>1278</v>
      </c>
      <c r="GN12" s="56"/>
      <c r="GO12" s="56"/>
      <c r="GP12" s="56" t="s">
        <v>1279</v>
      </c>
      <c r="GQ12" s="56"/>
      <c r="GR12" s="56"/>
      <c r="GS12" s="56" t="s">
        <v>789</v>
      </c>
      <c r="GT12" s="56"/>
      <c r="GU12" s="56"/>
      <c r="GV12" s="56" t="s">
        <v>791</v>
      </c>
      <c r="GW12" s="56"/>
      <c r="GX12" s="56"/>
      <c r="GY12" s="56" t="s">
        <v>792</v>
      </c>
      <c r="GZ12" s="56"/>
      <c r="HA12" s="56"/>
      <c r="HB12" s="42" t="s">
        <v>1286</v>
      </c>
      <c r="HC12" s="42"/>
      <c r="HD12" s="42"/>
      <c r="HE12" s="42" t="s">
        <v>1288</v>
      </c>
      <c r="HF12" s="42"/>
      <c r="HG12" s="42"/>
      <c r="HH12" s="42" t="s">
        <v>798</v>
      </c>
      <c r="HI12" s="42"/>
      <c r="HJ12" s="42"/>
      <c r="HK12" s="42" t="s">
        <v>1289</v>
      </c>
      <c r="HL12" s="42"/>
      <c r="HM12" s="42"/>
      <c r="HN12" s="42" t="s">
        <v>1292</v>
      </c>
      <c r="HO12" s="42"/>
      <c r="HP12" s="42"/>
      <c r="HQ12" s="42" t="s">
        <v>801</v>
      </c>
      <c r="HR12" s="42"/>
      <c r="HS12" s="42"/>
      <c r="HT12" s="42" t="s">
        <v>799</v>
      </c>
      <c r="HU12" s="42"/>
      <c r="HV12" s="42"/>
      <c r="HW12" s="42" t="s">
        <v>619</v>
      </c>
      <c r="HX12" s="42"/>
      <c r="HY12" s="42"/>
      <c r="HZ12" s="42" t="s">
        <v>1301</v>
      </c>
      <c r="IA12" s="42"/>
      <c r="IB12" s="42"/>
      <c r="IC12" s="42" t="s">
        <v>1305</v>
      </c>
      <c r="ID12" s="42"/>
      <c r="IE12" s="42"/>
      <c r="IF12" s="42" t="s">
        <v>804</v>
      </c>
      <c r="IG12" s="42"/>
      <c r="IH12" s="42"/>
      <c r="II12" s="42" t="s">
        <v>1310</v>
      </c>
      <c r="IJ12" s="42"/>
      <c r="IK12" s="42"/>
      <c r="IL12" s="42" t="s">
        <v>1311</v>
      </c>
      <c r="IM12" s="42"/>
      <c r="IN12" s="42"/>
      <c r="IO12" s="42" t="s">
        <v>1315</v>
      </c>
      <c r="IP12" s="42"/>
      <c r="IQ12" s="42"/>
      <c r="IR12" s="42" t="s">
        <v>1319</v>
      </c>
      <c r="IS12" s="42"/>
      <c r="IT12" s="42"/>
    </row>
    <row r="13" spans="1:293" ht="122.25" customHeight="1" x14ac:dyDescent="0.25">
      <c r="A13" s="43"/>
      <c r="B13" s="43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38" t="s">
        <v>278</v>
      </c>
      <c r="B39" s="3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65" customHeight="1" x14ac:dyDescent="0.25">
      <c r="A40" s="40" t="s">
        <v>842</v>
      </c>
      <c r="B40" s="4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t="s">
        <v>813</v>
      </c>
    </row>
    <row r="43" spans="1:293" x14ac:dyDescent="0.25">
      <c r="B43" t="s">
        <v>814</v>
      </c>
      <c r="C43" t="s">
        <v>808</v>
      </c>
      <c r="D43" s="29">
        <f>(C40+F40+I40+L40+O40+R40+U40)/7</f>
        <v>0</v>
      </c>
      <c r="E43" s="18">
        <f>D43/100*25</f>
        <v>0</v>
      </c>
    </row>
    <row r="44" spans="1:293" x14ac:dyDescent="0.25">
      <c r="B44" t="s">
        <v>815</v>
      </c>
      <c r="C44" t="s">
        <v>808</v>
      </c>
      <c r="D44" s="29">
        <f>(D40+G40+J40+M40+P40+S40+V40)/7</f>
        <v>0</v>
      </c>
      <c r="E44" s="18">
        <f t="shared" ref="E44:E45" si="16">D44/100*25</f>
        <v>0</v>
      </c>
    </row>
    <row r="45" spans="1:293" x14ac:dyDescent="0.25">
      <c r="B45" t="s">
        <v>816</v>
      </c>
      <c r="C45" t="s">
        <v>808</v>
      </c>
      <c r="D45" s="29">
        <f>(E40+H40+K40+N40+Q40+T40+W40)/7</f>
        <v>0</v>
      </c>
      <c r="E45" s="18">
        <f t="shared" si="16"/>
        <v>0</v>
      </c>
    </row>
    <row r="46" spans="1:293" x14ac:dyDescent="0.25">
      <c r="D46" s="24">
        <f>SUM(D43:D45)</f>
        <v>0</v>
      </c>
      <c r="E46" s="24">
        <f>SUM(E43:E45)</f>
        <v>0</v>
      </c>
    </row>
    <row r="47" spans="1:293" x14ac:dyDescent="0.25">
      <c r="B47" t="s">
        <v>814</v>
      </c>
      <c r="C47" t="s">
        <v>809</v>
      </c>
      <c r="D47" s="29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293" x14ac:dyDescent="0.25">
      <c r="B48" t="s">
        <v>815</v>
      </c>
      <c r="C48" t="s">
        <v>809</v>
      </c>
      <c r="D48" s="29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29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4">
        <f>SUM(D47:D49)</f>
        <v>0</v>
      </c>
      <c r="E50" s="24">
        <f>SUM(E47:E49)</f>
        <v>0</v>
      </c>
    </row>
    <row r="51" spans="2:5" x14ac:dyDescent="0.25">
      <c r="B51" t="s">
        <v>814</v>
      </c>
      <c r="C51" t="s">
        <v>810</v>
      </c>
      <c r="D51" s="29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29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29">
        <f>(DF40+DI40+DL40+DO40+DR40+DU40+DX40)/7</f>
        <v>0</v>
      </c>
      <c r="E53" s="18">
        <f t="shared" si="18"/>
        <v>0</v>
      </c>
    </row>
    <row r="54" spans="2:5" x14ac:dyDescent="0.25">
      <c r="D54" s="24">
        <f>SUM(D51:D53)</f>
        <v>0</v>
      </c>
      <c r="E54" s="24">
        <f>SUM(E51:E53)</f>
        <v>0</v>
      </c>
    </row>
    <row r="55" spans="2:5" x14ac:dyDescent="0.25">
      <c r="B55" t="s">
        <v>814</v>
      </c>
      <c r="C55" t="s">
        <v>811</v>
      </c>
      <c r="D55" s="29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29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29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4">
        <f>SUM(D55:D57)</f>
        <v>0</v>
      </c>
      <c r="E58" s="24">
        <f>SUM(E55:E57)</f>
        <v>0</v>
      </c>
    </row>
    <row r="59" spans="2:5" x14ac:dyDescent="0.25">
      <c r="B59" t="s">
        <v>814</v>
      </c>
      <c r="C59" t="s">
        <v>812</v>
      </c>
      <c r="D59" s="29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29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29">
        <f>(IB40+IE40+IH40+IK40+IN40+IQ40+IT40)/7</f>
        <v>0</v>
      </c>
      <c r="E61" s="18">
        <f t="shared" si="20"/>
        <v>0</v>
      </c>
    </row>
    <row r="62" spans="2:5" x14ac:dyDescent="0.25">
      <c r="D62" s="24">
        <f>SUM(D59:D61)</f>
        <v>0</v>
      </c>
      <c r="E62" s="24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user2023</cp:lastModifiedBy>
  <dcterms:created xsi:type="dcterms:W3CDTF">2022-12-22T06:57:03Z</dcterms:created>
  <dcterms:modified xsi:type="dcterms:W3CDTF">2026-04-21T09:03:35Z</dcterms:modified>
</cp:coreProperties>
</file>